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schweitzer\Dropbox\BID_APP_Bolivia\B - Herramientas\Versiones finales\"/>
    </mc:Choice>
  </mc:AlternateContent>
  <bookViews>
    <workbookView xWindow="0" yWindow="0" windowWidth="20610" windowHeight="10935" tabRatio="885"/>
  </bookViews>
  <sheets>
    <sheet name="1-Instrucciones" sheetId="20" r:id="rId1"/>
    <sheet name="2-Datos generales comunidades" sheetId="30" r:id="rId2"/>
    <sheet name="3-Registro de activos" sheetId="21" r:id="rId3"/>
    <sheet name="4 -Datos de referencia" sheetId="33" r:id="rId4"/>
  </sheets>
  <externalReferences>
    <externalReference r:id="rId5"/>
  </externalReferences>
  <definedNames>
    <definedName name="_xlnm._FilterDatabase" localSheetId="1" hidden="1">'2-Datos generales comunidades'!$A$1:$I$1</definedName>
    <definedName name="_xlnm._FilterDatabase" localSheetId="2" hidden="1">'3-Registro de activos'!$B$3:$AY$64</definedName>
    <definedName name="Activo">#REF!</definedName>
    <definedName name="Aducción">#REF!</definedName>
    <definedName name="Comunidad">#REF!</definedName>
    <definedName name="CurrentProblems">'[1]Raw Data'!$AM1</definedName>
    <definedName name="Date">'[1]Raw Data'!$B1</definedName>
    <definedName name="Distrito">#REF!</definedName>
    <definedName name="DownMoreThan1Day">'[1]Raw Data'!$AG1</definedName>
    <definedName name="Elevation">'[1]Raw Data'!$F1</definedName>
    <definedName name="EnoughWaterEveryDay">'[1]Raw Data'!$AA1</definedName>
    <definedName name="Estado_de_Activo">#REF!</definedName>
    <definedName name="FinancialRecords">'[1]Raw Data'!$AY1</definedName>
    <definedName name="Fuente_abasto">#REF!</definedName>
    <definedName name="Geo_1">'[1]Raw Data'!$H1</definedName>
    <definedName name="Geo_2">'[1]Government Standards'!$A$3</definedName>
    <definedName name="Geo_3">'[1]Raw Data'!$J1</definedName>
    <definedName name="Geo_4">#REF!</definedName>
    <definedName name="Geo_5">'[1]Raw Data'!$K1</definedName>
    <definedName name="GovernmentNumberOfUsers">'[1]Government Standards'!$B$3</definedName>
    <definedName name="HowManyNoAccess">'[1]Raw Data'!$V1</definedName>
    <definedName name="Improved">'[1]Raw Data'!$Q1</definedName>
    <definedName name="Instance_ID">'[1]Raw Data'!$A1</definedName>
    <definedName name="Lat">'[1]Raw Data'!$D1</definedName>
    <definedName name="Long">'[1]Raw Data'!$E1</definedName>
    <definedName name="Micromedic">#REF!</definedName>
    <definedName name="Municipio">#REF!</definedName>
    <definedName name="NearbySpareParts">'[1]Raw Data'!$BG1</definedName>
    <definedName name="NewUsers">'[1]Raw Data'!$BJ1</definedName>
    <definedName name="Nivel_Pobreza">#REF!</definedName>
    <definedName name="Nivel_Servicio">#REF!</definedName>
    <definedName name="Nivel_Sostenibilidad">#REF!</definedName>
    <definedName name="NoAccess">'[1]Raw Data'!$U1</definedName>
    <definedName name="NumberOfUsers">'[1]Raw Data'!$T1</definedName>
    <definedName name="OTB">#REF!</definedName>
    <definedName name="PositiveBalance">'[1]Raw Data'!$BA1</definedName>
    <definedName name="QualntityMeetsStandards">'[1]Raw Data'!$AS1</definedName>
    <definedName name="RecordsReviewed">'[1]Raw Data'!$AZ1</definedName>
    <definedName name="ResponsibleForOM">'[1]Raw Data'!$BH1</definedName>
    <definedName name="SpareParts">'[1]Raw Data'!$BF1</definedName>
    <definedName name="Sub_Central">#REF!</definedName>
    <definedName name="Tariff">'[1]Raw Data'!$AV1</definedName>
    <definedName name="Tipo">#REF!</definedName>
    <definedName name="Tipo_adm">#REF!</definedName>
    <definedName name="Tipo_conexión">#REF!</definedName>
    <definedName name="Tipo_rural">#REF!</definedName>
    <definedName name="Tipo_tratam">#REF!</definedName>
    <definedName name="Topograf">#REF!</definedName>
    <definedName name="Unique_ID">'[1]Raw Data'!$G1</definedName>
    <definedName name="WaterAvailable">'[1]Raw Data'!$AO1</definedName>
    <definedName name="WFP_Supported?">'[1]Raw Data'!$Y1</definedName>
    <definedName name="Zona">#REF!</definedName>
  </definedNames>
  <calcPr calcId="152511"/>
</workbook>
</file>

<file path=xl/calcChain.xml><?xml version="1.0" encoding="utf-8"?>
<calcChain xmlns="http://schemas.openxmlformats.org/spreadsheetml/2006/main">
  <c r="K6" i="21" l="1"/>
  <c r="C4" i="21"/>
  <c r="A40" i="33" l="1"/>
  <c r="A39" i="33"/>
  <c r="C5" i="21" l="1"/>
  <c r="D5" i="21"/>
  <c r="E5" i="21"/>
  <c r="C6" i="21"/>
  <c r="D6" i="21"/>
  <c r="E6" i="21"/>
  <c r="C7" i="21"/>
  <c r="D7" i="21"/>
  <c r="E7" i="21"/>
  <c r="C8" i="21"/>
  <c r="D8" i="21"/>
  <c r="E8" i="21"/>
  <c r="C9" i="21"/>
  <c r="D9" i="21"/>
  <c r="E9" i="21"/>
  <c r="C10" i="21"/>
  <c r="D10" i="21"/>
  <c r="E10" i="21"/>
  <c r="C11" i="21"/>
  <c r="D11" i="21"/>
  <c r="E11" i="21"/>
  <c r="C12" i="21"/>
  <c r="D12" i="21"/>
  <c r="E12" i="21"/>
  <c r="C13" i="21"/>
  <c r="D13" i="21"/>
  <c r="E13" i="21"/>
  <c r="C14" i="21"/>
  <c r="D14" i="21"/>
  <c r="E14" i="21"/>
  <c r="C15" i="21"/>
  <c r="D15" i="21"/>
  <c r="E15" i="21"/>
  <c r="C16" i="21"/>
  <c r="D16" i="21"/>
  <c r="E16" i="21"/>
  <c r="C17" i="21"/>
  <c r="D17" i="21"/>
  <c r="E17" i="21"/>
  <c r="C18" i="21"/>
  <c r="D18" i="21"/>
  <c r="E18" i="21"/>
  <c r="C19" i="21"/>
  <c r="D19" i="21"/>
  <c r="E19" i="21"/>
  <c r="C20" i="21"/>
  <c r="D20" i="21"/>
  <c r="E20" i="21"/>
  <c r="C21" i="21"/>
  <c r="D21" i="21"/>
  <c r="E21" i="21"/>
  <c r="C22" i="21"/>
  <c r="D22" i="21"/>
  <c r="E22" i="21"/>
  <c r="C23" i="21"/>
  <c r="D23" i="21"/>
  <c r="E23" i="21"/>
  <c r="C24" i="21"/>
  <c r="D24" i="21"/>
  <c r="E24" i="21"/>
  <c r="C25" i="21"/>
  <c r="D25" i="21"/>
  <c r="E25" i="21"/>
  <c r="C26" i="21"/>
  <c r="D26" i="21"/>
  <c r="E26" i="21"/>
  <c r="C27" i="21"/>
  <c r="D27" i="21"/>
  <c r="E27" i="21"/>
  <c r="C28" i="21"/>
  <c r="D28" i="21"/>
  <c r="E28" i="21"/>
  <c r="C29" i="21"/>
  <c r="D29" i="21"/>
  <c r="E29" i="21"/>
  <c r="C30" i="21"/>
  <c r="D30" i="21"/>
  <c r="E30" i="21"/>
  <c r="C31" i="21"/>
  <c r="D31" i="21"/>
  <c r="E31" i="21"/>
  <c r="C32" i="21"/>
  <c r="D32" i="21"/>
  <c r="E32" i="21"/>
  <c r="C33" i="21"/>
  <c r="D33" i="21"/>
  <c r="E33" i="21"/>
  <c r="C34" i="21"/>
  <c r="D34" i="21"/>
  <c r="E34" i="21"/>
  <c r="C35" i="21"/>
  <c r="D35" i="21"/>
  <c r="E35" i="21"/>
  <c r="C36" i="21"/>
  <c r="D36" i="21"/>
  <c r="E36" i="21"/>
  <c r="C37" i="21"/>
  <c r="D37" i="21"/>
  <c r="E37" i="21"/>
  <c r="C38" i="21"/>
  <c r="D38" i="21"/>
  <c r="E38" i="21"/>
  <c r="C39" i="21"/>
  <c r="D39" i="21"/>
  <c r="E39" i="21"/>
  <c r="C40" i="21"/>
  <c r="D40" i="21"/>
  <c r="E40" i="21"/>
  <c r="C41" i="21"/>
  <c r="D41" i="21"/>
  <c r="E41" i="21"/>
  <c r="C42" i="21"/>
  <c r="D42" i="21"/>
  <c r="E42" i="21"/>
  <c r="C43" i="21"/>
  <c r="D43" i="21"/>
  <c r="E43" i="21"/>
  <c r="C44" i="21"/>
  <c r="D44" i="21"/>
  <c r="E44" i="21"/>
  <c r="C45" i="21"/>
  <c r="D45" i="21"/>
  <c r="E45" i="21"/>
  <c r="C46" i="21"/>
  <c r="D46" i="21"/>
  <c r="E46" i="21"/>
  <c r="C47" i="21"/>
  <c r="D47" i="21"/>
  <c r="E47" i="21"/>
  <c r="C48" i="21"/>
  <c r="D48" i="21"/>
  <c r="E48" i="21"/>
  <c r="C49" i="21"/>
  <c r="D49" i="21"/>
  <c r="E49" i="21"/>
  <c r="C50" i="21"/>
  <c r="D50" i="21"/>
  <c r="E50" i="21"/>
  <c r="C51" i="21"/>
  <c r="D51" i="21"/>
  <c r="E51" i="21"/>
  <c r="C52" i="21"/>
  <c r="D52" i="21"/>
  <c r="E52" i="21"/>
  <c r="C53" i="21"/>
  <c r="D53" i="21"/>
  <c r="E53" i="21"/>
  <c r="C54" i="21"/>
  <c r="D54" i="21"/>
  <c r="E54" i="21"/>
  <c r="C55" i="21"/>
  <c r="D55" i="21"/>
  <c r="E55" i="21"/>
  <c r="C56" i="21"/>
  <c r="D56" i="21"/>
  <c r="E56" i="21"/>
  <c r="C57" i="21"/>
  <c r="D57" i="21"/>
  <c r="E57" i="21"/>
  <c r="C58" i="21"/>
  <c r="D58" i="21"/>
  <c r="E58" i="21"/>
  <c r="C59" i="21"/>
  <c r="D59" i="21"/>
  <c r="E59" i="21"/>
  <c r="C60" i="21"/>
  <c r="D60" i="21"/>
  <c r="E60" i="21"/>
  <c r="C61" i="21"/>
  <c r="D61" i="21"/>
  <c r="E61" i="21"/>
  <c r="C62" i="21"/>
  <c r="D62" i="21"/>
  <c r="E62" i="21"/>
  <c r="C63" i="21"/>
  <c r="D63" i="21"/>
  <c r="E63" i="21"/>
  <c r="C64" i="21"/>
  <c r="D64" i="21"/>
  <c r="E64" i="21"/>
  <c r="C65" i="21"/>
  <c r="D65" i="21"/>
  <c r="E65" i="21"/>
  <c r="C66" i="21"/>
  <c r="D66" i="21"/>
  <c r="E66" i="21"/>
  <c r="C67" i="21"/>
  <c r="D67" i="21"/>
  <c r="E67" i="21"/>
  <c r="C68" i="21"/>
  <c r="D68" i="21"/>
  <c r="E68" i="21"/>
  <c r="C69" i="21"/>
  <c r="D69" i="21"/>
  <c r="E69" i="21"/>
  <c r="C70" i="21"/>
  <c r="D70" i="21"/>
  <c r="E70" i="21"/>
  <c r="C71" i="21"/>
  <c r="D71" i="21"/>
  <c r="E71" i="21"/>
  <c r="C72" i="21"/>
  <c r="D72" i="21"/>
  <c r="E72" i="21"/>
  <c r="C73" i="21"/>
  <c r="D73" i="21"/>
  <c r="E73" i="21"/>
  <c r="C74" i="21"/>
  <c r="D74" i="21"/>
  <c r="E74" i="21"/>
  <c r="C75" i="21"/>
  <c r="D75" i="21"/>
  <c r="E75" i="21"/>
  <c r="C76" i="21"/>
  <c r="D76" i="21"/>
  <c r="E76" i="21"/>
  <c r="C77" i="21"/>
  <c r="D77" i="21"/>
  <c r="E77" i="21"/>
  <c r="C78" i="21"/>
  <c r="D78" i="21"/>
  <c r="E78" i="21"/>
  <c r="C79" i="21"/>
  <c r="D79" i="21"/>
  <c r="E79" i="21"/>
  <c r="C80" i="21"/>
  <c r="D80" i="21"/>
  <c r="E80" i="21"/>
  <c r="C81" i="21"/>
  <c r="D81" i="21"/>
  <c r="E81" i="21"/>
  <c r="C82" i="21"/>
  <c r="D82" i="21"/>
  <c r="E82" i="21"/>
  <c r="C83" i="21"/>
  <c r="D83" i="21"/>
  <c r="E83" i="21"/>
  <c r="C84" i="21"/>
  <c r="D84" i="21"/>
  <c r="E84" i="21"/>
  <c r="C85" i="21"/>
  <c r="D85" i="21"/>
  <c r="E85" i="21"/>
  <c r="C86" i="21"/>
  <c r="D86" i="21"/>
  <c r="E86" i="21"/>
  <c r="C87" i="21"/>
  <c r="D87" i="21"/>
  <c r="E87" i="21"/>
  <c r="C88" i="21"/>
  <c r="D88" i="21"/>
  <c r="E88" i="21"/>
  <c r="C89" i="21"/>
  <c r="D89" i="21"/>
  <c r="E89" i="21"/>
  <c r="C90" i="21"/>
  <c r="D90" i="21"/>
  <c r="E90" i="21"/>
  <c r="C91" i="21"/>
  <c r="D91" i="21"/>
  <c r="E91" i="21"/>
  <c r="C92" i="21"/>
  <c r="D92" i="21"/>
  <c r="E92" i="21"/>
  <c r="C93" i="21"/>
  <c r="D93" i="21"/>
  <c r="E93" i="21"/>
  <c r="C94" i="21"/>
  <c r="D94" i="21"/>
  <c r="E94" i="21"/>
  <c r="C95" i="21"/>
  <c r="D95" i="21"/>
  <c r="E95" i="21"/>
  <c r="C96" i="21"/>
  <c r="D96" i="21"/>
  <c r="E96" i="21"/>
  <c r="C97" i="21"/>
  <c r="D97" i="21"/>
  <c r="E97" i="21"/>
  <c r="C98" i="21"/>
  <c r="D98" i="21"/>
  <c r="E98" i="21"/>
  <c r="C99" i="21"/>
  <c r="D99" i="21"/>
  <c r="E99" i="21"/>
  <c r="C100" i="21"/>
  <c r="D100" i="21"/>
  <c r="E100" i="21"/>
  <c r="C101" i="21"/>
  <c r="D101" i="21"/>
  <c r="E101" i="21"/>
  <c r="C102" i="21"/>
  <c r="D102" i="21"/>
  <c r="E102" i="21"/>
  <c r="C103" i="21"/>
  <c r="D103" i="21"/>
  <c r="E103" i="21"/>
  <c r="C104" i="21"/>
  <c r="D104" i="21"/>
  <c r="E104" i="21"/>
  <c r="C105" i="21"/>
  <c r="D105" i="21"/>
  <c r="E105" i="21"/>
  <c r="C106" i="21"/>
  <c r="D106" i="21"/>
  <c r="E106" i="21"/>
  <c r="C107" i="21"/>
  <c r="D107" i="21"/>
  <c r="E107" i="21"/>
  <c r="C108" i="21"/>
  <c r="D108" i="21"/>
  <c r="E108" i="21"/>
  <c r="C109" i="21"/>
  <c r="D109" i="21"/>
  <c r="E109" i="21"/>
  <c r="C110" i="21"/>
  <c r="D110" i="21"/>
  <c r="E110" i="21"/>
  <c r="C111" i="21"/>
  <c r="D111" i="21"/>
  <c r="E111" i="21"/>
  <c r="C112" i="21"/>
  <c r="D112" i="21"/>
  <c r="E112" i="21"/>
  <c r="C113" i="21"/>
  <c r="D113" i="21"/>
  <c r="E113" i="21"/>
  <c r="C114" i="21"/>
  <c r="D114" i="21"/>
  <c r="E114" i="21"/>
  <c r="C115" i="21"/>
  <c r="D115" i="21"/>
  <c r="E115" i="21"/>
  <c r="C116" i="21"/>
  <c r="D116" i="21"/>
  <c r="E116" i="21"/>
  <c r="C117" i="21"/>
  <c r="D117" i="21"/>
  <c r="E117" i="21"/>
  <c r="C118" i="21"/>
  <c r="D118" i="21"/>
  <c r="E118" i="21"/>
  <c r="C119" i="21"/>
  <c r="D119" i="21"/>
  <c r="E119" i="21"/>
  <c r="C120" i="21"/>
  <c r="D120" i="21"/>
  <c r="E120" i="21"/>
  <c r="C121" i="21"/>
  <c r="D121" i="21"/>
  <c r="E121" i="21"/>
  <c r="C122" i="21"/>
  <c r="D122" i="21"/>
  <c r="E122" i="21"/>
  <c r="C123" i="21"/>
  <c r="D123" i="21"/>
  <c r="E123" i="21"/>
  <c r="C124" i="21"/>
  <c r="D124" i="21"/>
  <c r="E124" i="21"/>
  <c r="C125" i="21"/>
  <c r="D125" i="21"/>
  <c r="E125" i="21"/>
  <c r="D4" i="21"/>
  <c r="E4" i="21"/>
  <c r="B39" i="33" l="1"/>
  <c r="B40" i="33"/>
  <c r="AM28" i="21" l="1"/>
  <c r="AN28" i="21"/>
  <c r="AO28" i="21"/>
  <c r="AP28" i="21"/>
  <c r="AQ28" i="21"/>
  <c r="AR28" i="21"/>
  <c r="AS28" i="21"/>
  <c r="AT28" i="21"/>
  <c r="AM29" i="21"/>
  <c r="AN29" i="21"/>
  <c r="AO29" i="21"/>
  <c r="AP29" i="21"/>
  <c r="AQ29" i="21"/>
  <c r="AR29" i="21"/>
  <c r="AS29" i="21"/>
  <c r="AT29" i="21"/>
  <c r="AM30" i="21"/>
  <c r="AN30" i="21"/>
  <c r="AO30" i="21"/>
  <c r="AP30" i="21"/>
  <c r="AQ30" i="21"/>
  <c r="AR30" i="21"/>
  <c r="AS30" i="21"/>
  <c r="AT30" i="21"/>
  <c r="AM31" i="21"/>
  <c r="AN31" i="21"/>
  <c r="AO31" i="21"/>
  <c r="AP31" i="21"/>
  <c r="AQ31" i="21"/>
  <c r="AR31" i="21"/>
  <c r="AS31" i="21"/>
  <c r="AT31" i="21"/>
  <c r="AM32" i="21"/>
  <c r="AN32" i="21"/>
  <c r="AO32" i="21"/>
  <c r="AP32" i="21"/>
  <c r="AQ32" i="21"/>
  <c r="AR32" i="21"/>
  <c r="AS32" i="21"/>
  <c r="AT32" i="21"/>
  <c r="AM33" i="21"/>
  <c r="AN33" i="21"/>
  <c r="AO33" i="21"/>
  <c r="AP33" i="21"/>
  <c r="AQ33" i="21"/>
  <c r="AR33" i="21"/>
  <c r="AS33" i="21"/>
  <c r="AT33" i="21"/>
  <c r="AM34" i="21"/>
  <c r="AN34" i="21"/>
  <c r="AO34" i="21"/>
  <c r="AP34" i="21"/>
  <c r="AQ34" i="21"/>
  <c r="AR34" i="21"/>
  <c r="AS34" i="21"/>
  <c r="AT34" i="21"/>
  <c r="AM35" i="21"/>
  <c r="AN35" i="21"/>
  <c r="AO35" i="21"/>
  <c r="AP35" i="21"/>
  <c r="AQ35" i="21"/>
  <c r="AR35" i="21"/>
  <c r="AS35" i="21"/>
  <c r="AT35" i="21"/>
  <c r="AM36" i="21"/>
  <c r="AN36" i="21"/>
  <c r="AO36" i="21"/>
  <c r="AP36" i="21"/>
  <c r="AQ36" i="21"/>
  <c r="AR36" i="21"/>
  <c r="AS36" i="21"/>
  <c r="AT36" i="21"/>
  <c r="AM37" i="21"/>
  <c r="AN37" i="21"/>
  <c r="AO37" i="21"/>
  <c r="AP37" i="21"/>
  <c r="AQ37" i="21"/>
  <c r="AR37" i="21"/>
  <c r="AS37" i="21"/>
  <c r="AT37" i="21"/>
  <c r="AM38" i="21"/>
  <c r="AN38" i="21"/>
  <c r="AO38" i="21"/>
  <c r="AP38" i="21"/>
  <c r="AQ38" i="21"/>
  <c r="AR38" i="21"/>
  <c r="AS38" i="21"/>
  <c r="AT38" i="21"/>
  <c r="AM39" i="21"/>
  <c r="AN39" i="21"/>
  <c r="AO39" i="21"/>
  <c r="AP39" i="21"/>
  <c r="AQ39" i="21"/>
  <c r="AR39" i="21"/>
  <c r="AS39" i="21"/>
  <c r="AT39" i="21"/>
  <c r="AM40" i="21"/>
  <c r="AN40" i="21"/>
  <c r="AO40" i="21"/>
  <c r="AP40" i="21"/>
  <c r="AQ40" i="21"/>
  <c r="AR40" i="21"/>
  <c r="AS40" i="21"/>
  <c r="AT40" i="21"/>
  <c r="AM41" i="21"/>
  <c r="AN41" i="21"/>
  <c r="AO41" i="21"/>
  <c r="AP41" i="21"/>
  <c r="AQ41" i="21"/>
  <c r="AR41" i="21"/>
  <c r="AS41" i="21"/>
  <c r="AT41" i="21"/>
  <c r="AM42" i="21"/>
  <c r="AN42" i="21"/>
  <c r="AO42" i="21"/>
  <c r="AP42" i="21"/>
  <c r="AQ42" i="21"/>
  <c r="AR42" i="21"/>
  <c r="AS42" i="21"/>
  <c r="AT42" i="21"/>
  <c r="AM43" i="21"/>
  <c r="AN43" i="21"/>
  <c r="AO43" i="21"/>
  <c r="AP43" i="21"/>
  <c r="AQ43" i="21"/>
  <c r="AR43" i="21"/>
  <c r="AS43" i="21"/>
  <c r="AT43" i="21"/>
  <c r="AM44" i="21"/>
  <c r="AN44" i="21"/>
  <c r="AO44" i="21"/>
  <c r="AP44" i="21"/>
  <c r="AQ44" i="21"/>
  <c r="AR44" i="21"/>
  <c r="AS44" i="21"/>
  <c r="AT44" i="21"/>
  <c r="AM45" i="21"/>
  <c r="AN45" i="21"/>
  <c r="AO45" i="21"/>
  <c r="AP45" i="21"/>
  <c r="AQ45" i="21"/>
  <c r="AR45" i="21"/>
  <c r="AS45" i="21"/>
  <c r="AT45" i="21"/>
  <c r="AM46" i="21"/>
  <c r="AN46" i="21"/>
  <c r="AO46" i="21"/>
  <c r="AP46" i="21"/>
  <c r="AQ46" i="21"/>
  <c r="AR46" i="21"/>
  <c r="AS46" i="21"/>
  <c r="AT46" i="21"/>
  <c r="AM47" i="21"/>
  <c r="AN47" i="21"/>
  <c r="AO47" i="21"/>
  <c r="AP47" i="21"/>
  <c r="AQ47" i="21"/>
  <c r="AR47" i="21"/>
  <c r="AS47" i="21"/>
  <c r="AT47" i="21"/>
  <c r="AM48" i="21"/>
  <c r="AN48" i="21"/>
  <c r="AO48" i="21"/>
  <c r="AP48" i="21"/>
  <c r="AQ48" i="21"/>
  <c r="AR48" i="21"/>
  <c r="AS48" i="21"/>
  <c r="AT48" i="21"/>
  <c r="AM49" i="21"/>
  <c r="AN49" i="21"/>
  <c r="AO49" i="21"/>
  <c r="AP49" i="21"/>
  <c r="AQ49" i="21"/>
  <c r="AR49" i="21"/>
  <c r="AS49" i="21"/>
  <c r="AT49" i="21"/>
  <c r="AM50" i="21"/>
  <c r="AN50" i="21"/>
  <c r="AO50" i="21"/>
  <c r="AP50" i="21"/>
  <c r="AQ50" i="21"/>
  <c r="AR50" i="21"/>
  <c r="AS50" i="21"/>
  <c r="AT50" i="21"/>
  <c r="AM51" i="21"/>
  <c r="AN51" i="21"/>
  <c r="AO51" i="21"/>
  <c r="AP51" i="21"/>
  <c r="AQ51" i="21"/>
  <c r="AR51" i="21"/>
  <c r="AS51" i="21"/>
  <c r="AT51" i="21"/>
  <c r="AM7" i="21"/>
  <c r="AN7" i="21"/>
  <c r="AO7" i="21"/>
  <c r="AP7" i="21"/>
  <c r="AQ7" i="21"/>
  <c r="AR7" i="21"/>
  <c r="AS7" i="21"/>
  <c r="AT7" i="21"/>
  <c r="AU7" i="21"/>
  <c r="AM8" i="21"/>
  <c r="AN8" i="21"/>
  <c r="AO8" i="21"/>
  <c r="AP8" i="21"/>
  <c r="AQ8" i="21"/>
  <c r="AR8" i="21"/>
  <c r="AS8" i="21"/>
  <c r="AT8" i="21"/>
  <c r="AU8" i="21"/>
  <c r="F65" i="21"/>
  <c r="G65" i="21"/>
  <c r="H65" i="21"/>
  <c r="I65" i="21"/>
  <c r="J65" i="21"/>
  <c r="K65" i="21"/>
  <c r="AM65" i="21"/>
  <c r="AN65" i="21"/>
  <c r="AO65" i="21"/>
  <c r="AP65" i="21"/>
  <c r="AQ65" i="21"/>
  <c r="AR65" i="21"/>
  <c r="AS65" i="21"/>
  <c r="AT65" i="21"/>
  <c r="AU65" i="21"/>
  <c r="AX65" i="21"/>
  <c r="F66" i="21"/>
  <c r="G66" i="21"/>
  <c r="H66" i="21"/>
  <c r="I66" i="21"/>
  <c r="J66" i="21"/>
  <c r="K66" i="21"/>
  <c r="AM66" i="21"/>
  <c r="AN66" i="21"/>
  <c r="AO66" i="21"/>
  <c r="AP66" i="21"/>
  <c r="AQ66" i="21"/>
  <c r="AR66" i="21"/>
  <c r="AS66" i="21"/>
  <c r="AT66" i="21"/>
  <c r="AU66" i="21"/>
  <c r="AX66" i="21"/>
  <c r="F67" i="21"/>
  <c r="G67" i="21"/>
  <c r="H67" i="21"/>
  <c r="I67" i="21"/>
  <c r="J67" i="21"/>
  <c r="K67" i="21"/>
  <c r="AM67" i="21"/>
  <c r="AN67" i="21"/>
  <c r="AO67" i="21"/>
  <c r="AP67" i="21"/>
  <c r="AQ67" i="21"/>
  <c r="AR67" i="21"/>
  <c r="AS67" i="21"/>
  <c r="AT67" i="21"/>
  <c r="AU67" i="21"/>
  <c r="AX67" i="21"/>
  <c r="F68" i="21"/>
  <c r="G68" i="21"/>
  <c r="H68" i="21"/>
  <c r="I68" i="21"/>
  <c r="J68" i="21"/>
  <c r="K68" i="21"/>
  <c r="AM68" i="21"/>
  <c r="AN68" i="21"/>
  <c r="AO68" i="21"/>
  <c r="AP68" i="21"/>
  <c r="AQ68" i="21"/>
  <c r="AR68" i="21"/>
  <c r="AS68" i="21"/>
  <c r="AT68" i="21"/>
  <c r="AU68" i="21"/>
  <c r="AX68" i="21"/>
  <c r="F69" i="21"/>
  <c r="G69" i="21"/>
  <c r="H69" i="21"/>
  <c r="I69" i="21"/>
  <c r="J69" i="21"/>
  <c r="K69" i="21"/>
  <c r="AM69" i="21"/>
  <c r="AN69" i="21"/>
  <c r="AO69" i="21"/>
  <c r="AP69" i="21"/>
  <c r="AQ69" i="21"/>
  <c r="AR69" i="21"/>
  <c r="AS69" i="21"/>
  <c r="AT69" i="21"/>
  <c r="AU69" i="21"/>
  <c r="AX69" i="21"/>
  <c r="F70" i="21"/>
  <c r="G70" i="21"/>
  <c r="H70" i="21"/>
  <c r="I70" i="21"/>
  <c r="J70" i="21"/>
  <c r="K70" i="21"/>
  <c r="AM70" i="21"/>
  <c r="AN70" i="21"/>
  <c r="AO70" i="21"/>
  <c r="AP70" i="21"/>
  <c r="AQ70" i="21"/>
  <c r="AR70" i="21"/>
  <c r="AS70" i="21"/>
  <c r="AT70" i="21"/>
  <c r="AU70" i="21"/>
  <c r="AX70" i="21"/>
  <c r="F71" i="21"/>
  <c r="G71" i="21"/>
  <c r="H71" i="21"/>
  <c r="I71" i="21"/>
  <c r="J71" i="21"/>
  <c r="K71" i="21"/>
  <c r="AM71" i="21"/>
  <c r="AN71" i="21"/>
  <c r="AO71" i="21"/>
  <c r="AP71" i="21"/>
  <c r="AQ71" i="21"/>
  <c r="AR71" i="21"/>
  <c r="AS71" i="21"/>
  <c r="AT71" i="21"/>
  <c r="AU71" i="21"/>
  <c r="AX71" i="21"/>
  <c r="F72" i="21"/>
  <c r="G72" i="21"/>
  <c r="H72" i="21"/>
  <c r="I72" i="21"/>
  <c r="J72" i="21"/>
  <c r="K72" i="21"/>
  <c r="AM72" i="21"/>
  <c r="AN72" i="21"/>
  <c r="AO72" i="21"/>
  <c r="AP72" i="21"/>
  <c r="AQ72" i="21"/>
  <c r="AR72" i="21"/>
  <c r="AS72" i="21"/>
  <c r="AT72" i="21"/>
  <c r="AU72" i="21"/>
  <c r="AX72" i="21"/>
  <c r="F73" i="21"/>
  <c r="G73" i="21"/>
  <c r="H73" i="21"/>
  <c r="I73" i="21"/>
  <c r="J73" i="21"/>
  <c r="K73" i="21"/>
  <c r="AM73" i="21"/>
  <c r="AN73" i="21"/>
  <c r="AO73" i="21"/>
  <c r="AP73" i="21"/>
  <c r="AQ73" i="21"/>
  <c r="AR73" i="21"/>
  <c r="AS73" i="21"/>
  <c r="AT73" i="21"/>
  <c r="AU73" i="21"/>
  <c r="AX73" i="21"/>
  <c r="F74" i="21"/>
  <c r="G74" i="21"/>
  <c r="H74" i="21"/>
  <c r="I74" i="21"/>
  <c r="J74" i="21"/>
  <c r="K74" i="21"/>
  <c r="AM74" i="21"/>
  <c r="AN74" i="21"/>
  <c r="AO74" i="21"/>
  <c r="AP74" i="21"/>
  <c r="AQ74" i="21"/>
  <c r="AR74" i="21"/>
  <c r="AS74" i="21"/>
  <c r="AT74" i="21"/>
  <c r="AU74" i="21"/>
  <c r="AX74" i="21"/>
  <c r="F75" i="21"/>
  <c r="G75" i="21"/>
  <c r="H75" i="21"/>
  <c r="I75" i="21"/>
  <c r="J75" i="21"/>
  <c r="K75" i="21"/>
  <c r="AM75" i="21"/>
  <c r="AN75" i="21"/>
  <c r="AO75" i="21"/>
  <c r="AP75" i="21"/>
  <c r="AQ75" i="21"/>
  <c r="AR75" i="21"/>
  <c r="AS75" i="21"/>
  <c r="AT75" i="21"/>
  <c r="AU75" i="21"/>
  <c r="AX75" i="21"/>
  <c r="F76" i="21"/>
  <c r="G76" i="21"/>
  <c r="H76" i="21"/>
  <c r="I76" i="21"/>
  <c r="J76" i="21"/>
  <c r="K76" i="21"/>
  <c r="AM76" i="21"/>
  <c r="AN76" i="21"/>
  <c r="AO76" i="21"/>
  <c r="AP76" i="21"/>
  <c r="AQ76" i="21"/>
  <c r="AR76" i="21"/>
  <c r="AS76" i="21"/>
  <c r="AT76" i="21"/>
  <c r="AU76" i="21"/>
  <c r="AX76" i="21"/>
  <c r="F77" i="21"/>
  <c r="G77" i="21"/>
  <c r="H77" i="21"/>
  <c r="I77" i="21"/>
  <c r="J77" i="21"/>
  <c r="K77" i="21"/>
  <c r="AM77" i="21"/>
  <c r="AN77" i="21"/>
  <c r="AO77" i="21"/>
  <c r="AP77" i="21"/>
  <c r="AQ77" i="21"/>
  <c r="AR77" i="21"/>
  <c r="AS77" i="21"/>
  <c r="AT77" i="21"/>
  <c r="AU77" i="21"/>
  <c r="AX77" i="21"/>
  <c r="F78" i="21"/>
  <c r="G78" i="21"/>
  <c r="H78" i="21"/>
  <c r="I78" i="21"/>
  <c r="J78" i="21"/>
  <c r="K78" i="21"/>
  <c r="AM78" i="21"/>
  <c r="AW78" i="21" s="1"/>
  <c r="AN78" i="21"/>
  <c r="AO78" i="21"/>
  <c r="AP78" i="21"/>
  <c r="AQ78" i="21"/>
  <c r="AR78" i="21"/>
  <c r="AS78" i="21"/>
  <c r="AT78" i="21"/>
  <c r="AU78" i="21"/>
  <c r="AX78" i="21"/>
  <c r="F79" i="21"/>
  <c r="G79" i="21"/>
  <c r="H79" i="21"/>
  <c r="I79" i="21"/>
  <c r="J79" i="21"/>
  <c r="K79" i="21"/>
  <c r="AM79" i="21"/>
  <c r="AN79" i="21"/>
  <c r="AO79" i="21"/>
  <c r="AP79" i="21"/>
  <c r="AQ79" i="21"/>
  <c r="AR79" i="21"/>
  <c r="AS79" i="21"/>
  <c r="AT79" i="21"/>
  <c r="AU79" i="21"/>
  <c r="AX79" i="21"/>
  <c r="F80" i="21"/>
  <c r="G80" i="21"/>
  <c r="H80" i="21"/>
  <c r="I80" i="21"/>
  <c r="J80" i="21"/>
  <c r="K80" i="21"/>
  <c r="AM80" i="21"/>
  <c r="AN80" i="21"/>
  <c r="AO80" i="21"/>
  <c r="AP80" i="21"/>
  <c r="AQ80" i="21"/>
  <c r="AR80" i="21"/>
  <c r="AS80" i="21"/>
  <c r="AT80" i="21"/>
  <c r="AU80" i="21"/>
  <c r="AX80" i="21"/>
  <c r="F81" i="21"/>
  <c r="G81" i="21"/>
  <c r="H81" i="21"/>
  <c r="I81" i="21"/>
  <c r="J81" i="21"/>
  <c r="K81" i="21"/>
  <c r="AM81" i="21"/>
  <c r="AN81" i="21"/>
  <c r="AO81" i="21"/>
  <c r="AP81" i="21"/>
  <c r="AQ81" i="21"/>
  <c r="AR81" i="21"/>
  <c r="AS81" i="21"/>
  <c r="AT81" i="21"/>
  <c r="AU81" i="21"/>
  <c r="AX81" i="21"/>
  <c r="F82" i="21"/>
  <c r="G82" i="21"/>
  <c r="H82" i="21"/>
  <c r="I82" i="21"/>
  <c r="J82" i="21"/>
  <c r="K82" i="21"/>
  <c r="AM82" i="21"/>
  <c r="AN82" i="21"/>
  <c r="AO82" i="21"/>
  <c r="AP82" i="21"/>
  <c r="AQ82" i="21"/>
  <c r="AR82" i="21"/>
  <c r="AS82" i="21"/>
  <c r="AT82" i="21"/>
  <c r="AU82" i="21"/>
  <c r="AX82" i="21"/>
  <c r="F83" i="21"/>
  <c r="G83" i="21"/>
  <c r="H83" i="21"/>
  <c r="I83" i="21"/>
  <c r="J83" i="21"/>
  <c r="K83" i="21"/>
  <c r="AM83" i="21"/>
  <c r="AN83" i="21"/>
  <c r="AO83" i="21"/>
  <c r="AP83" i="21"/>
  <c r="AQ83" i="21"/>
  <c r="AR83" i="21"/>
  <c r="AS83" i="21"/>
  <c r="AT83" i="21"/>
  <c r="AU83" i="21"/>
  <c r="AX83" i="21"/>
  <c r="F84" i="21"/>
  <c r="G84" i="21"/>
  <c r="H84" i="21"/>
  <c r="I84" i="21"/>
  <c r="J84" i="21"/>
  <c r="K84" i="21"/>
  <c r="AM84" i="21"/>
  <c r="AN84" i="21"/>
  <c r="AO84" i="21"/>
  <c r="AP84" i="21"/>
  <c r="AQ84" i="21"/>
  <c r="AR84" i="21"/>
  <c r="AS84" i="21"/>
  <c r="AT84" i="21"/>
  <c r="AU84" i="21"/>
  <c r="AX84" i="21"/>
  <c r="F85" i="21"/>
  <c r="G85" i="21"/>
  <c r="H85" i="21"/>
  <c r="I85" i="21"/>
  <c r="J85" i="21"/>
  <c r="K85" i="21"/>
  <c r="AM85" i="21"/>
  <c r="AN85" i="21"/>
  <c r="AO85" i="21"/>
  <c r="AP85" i="21"/>
  <c r="AQ85" i="21"/>
  <c r="AR85" i="21"/>
  <c r="AS85" i="21"/>
  <c r="AT85" i="21"/>
  <c r="AU85" i="21"/>
  <c r="AX85" i="21"/>
  <c r="F86" i="21"/>
  <c r="G86" i="21"/>
  <c r="H86" i="21"/>
  <c r="I86" i="21"/>
  <c r="J86" i="21"/>
  <c r="K86" i="21"/>
  <c r="AM86" i="21"/>
  <c r="AN86" i="21"/>
  <c r="AO86" i="21"/>
  <c r="AP86" i="21"/>
  <c r="AQ86" i="21"/>
  <c r="AR86" i="21"/>
  <c r="AS86" i="21"/>
  <c r="AT86" i="21"/>
  <c r="AU86" i="21"/>
  <c r="AX86" i="21"/>
  <c r="F87" i="21"/>
  <c r="G87" i="21"/>
  <c r="H87" i="21"/>
  <c r="I87" i="21"/>
  <c r="J87" i="21"/>
  <c r="K87" i="21"/>
  <c r="AM87" i="21"/>
  <c r="AN87" i="21"/>
  <c r="AO87" i="21"/>
  <c r="AP87" i="21"/>
  <c r="AQ87" i="21"/>
  <c r="AR87" i="21"/>
  <c r="AS87" i="21"/>
  <c r="AT87" i="21"/>
  <c r="AU87" i="21"/>
  <c r="AX87" i="21"/>
  <c r="F88" i="21"/>
  <c r="G88" i="21"/>
  <c r="H88" i="21"/>
  <c r="I88" i="21"/>
  <c r="J88" i="21"/>
  <c r="K88" i="21"/>
  <c r="AM88" i="21"/>
  <c r="AN88" i="21"/>
  <c r="AO88" i="21"/>
  <c r="AP88" i="21"/>
  <c r="AQ88" i="21"/>
  <c r="AR88" i="21"/>
  <c r="AS88" i="21"/>
  <c r="AT88" i="21"/>
  <c r="AU88" i="21"/>
  <c r="AX88" i="21"/>
  <c r="F89" i="21"/>
  <c r="G89" i="21"/>
  <c r="H89" i="21"/>
  <c r="I89" i="21"/>
  <c r="J89" i="21"/>
  <c r="K89" i="21"/>
  <c r="AM89" i="21"/>
  <c r="AN89" i="21"/>
  <c r="AO89" i="21"/>
  <c r="AP89" i="21"/>
  <c r="AQ89" i="21"/>
  <c r="AR89" i="21"/>
  <c r="AS89" i="21"/>
  <c r="AT89" i="21"/>
  <c r="AU89" i="21"/>
  <c r="AX89" i="21"/>
  <c r="F90" i="21"/>
  <c r="G90" i="21"/>
  <c r="H90" i="21"/>
  <c r="I90" i="21"/>
  <c r="J90" i="21"/>
  <c r="K90" i="21"/>
  <c r="AM90" i="21"/>
  <c r="AN90" i="21"/>
  <c r="AO90" i="21"/>
  <c r="AP90" i="21"/>
  <c r="AQ90" i="21"/>
  <c r="AR90" i="21"/>
  <c r="AS90" i="21"/>
  <c r="AT90" i="21"/>
  <c r="AU90" i="21"/>
  <c r="AX90" i="21"/>
  <c r="F91" i="21"/>
  <c r="G91" i="21"/>
  <c r="H91" i="21"/>
  <c r="I91" i="21"/>
  <c r="J91" i="21"/>
  <c r="K91" i="21"/>
  <c r="AM91" i="21"/>
  <c r="AN91" i="21"/>
  <c r="AO91" i="21"/>
  <c r="AP91" i="21"/>
  <c r="AQ91" i="21"/>
  <c r="AR91" i="21"/>
  <c r="AS91" i="21"/>
  <c r="AT91" i="21"/>
  <c r="AU91" i="21"/>
  <c r="AX91" i="21"/>
  <c r="F92" i="21"/>
  <c r="G92" i="21"/>
  <c r="H92" i="21"/>
  <c r="I92" i="21"/>
  <c r="J92" i="21"/>
  <c r="K92" i="21"/>
  <c r="AM92" i="21"/>
  <c r="AN92" i="21"/>
  <c r="AO92" i="21"/>
  <c r="AP92" i="21"/>
  <c r="AQ92" i="21"/>
  <c r="AR92" i="21"/>
  <c r="AS92" i="21"/>
  <c r="AT92" i="21"/>
  <c r="AU92" i="21"/>
  <c r="AX92" i="21"/>
  <c r="F93" i="21"/>
  <c r="G93" i="21"/>
  <c r="H93" i="21"/>
  <c r="I93" i="21"/>
  <c r="J93" i="21"/>
  <c r="K93" i="21"/>
  <c r="AM93" i="21"/>
  <c r="AN93" i="21"/>
  <c r="AO93" i="21"/>
  <c r="AP93" i="21"/>
  <c r="AQ93" i="21"/>
  <c r="AR93" i="21"/>
  <c r="AS93" i="21"/>
  <c r="AT93" i="21"/>
  <c r="AU93" i="21"/>
  <c r="AX93" i="21"/>
  <c r="F94" i="21"/>
  <c r="G94" i="21"/>
  <c r="H94" i="21"/>
  <c r="I94" i="21"/>
  <c r="J94" i="21"/>
  <c r="K94" i="21"/>
  <c r="AM94" i="21"/>
  <c r="AN94" i="21"/>
  <c r="AO94" i="21"/>
  <c r="AP94" i="21"/>
  <c r="AQ94" i="21"/>
  <c r="AR94" i="21"/>
  <c r="AS94" i="21"/>
  <c r="AT94" i="21"/>
  <c r="AU94" i="21"/>
  <c r="AX94" i="21"/>
  <c r="F95" i="21"/>
  <c r="G95" i="21"/>
  <c r="H95" i="21"/>
  <c r="I95" i="21"/>
  <c r="J95" i="21"/>
  <c r="K95" i="21"/>
  <c r="AM95" i="21"/>
  <c r="AN95" i="21"/>
  <c r="AO95" i="21"/>
  <c r="AP95" i="21"/>
  <c r="AQ95" i="21"/>
  <c r="AR95" i="21"/>
  <c r="AS95" i="21"/>
  <c r="AT95" i="21"/>
  <c r="AU95" i="21"/>
  <c r="AX95" i="21"/>
  <c r="F96" i="21"/>
  <c r="G96" i="21"/>
  <c r="H96" i="21"/>
  <c r="I96" i="21"/>
  <c r="J96" i="21"/>
  <c r="K96" i="21"/>
  <c r="AM96" i="21"/>
  <c r="AN96" i="21"/>
  <c r="AO96" i="21"/>
  <c r="AP96" i="21"/>
  <c r="AQ96" i="21"/>
  <c r="AR96" i="21"/>
  <c r="AS96" i="21"/>
  <c r="AT96" i="21"/>
  <c r="AU96" i="21"/>
  <c r="AX96" i="21"/>
  <c r="F97" i="21"/>
  <c r="G97" i="21"/>
  <c r="H97" i="21"/>
  <c r="I97" i="21"/>
  <c r="J97" i="21"/>
  <c r="K97" i="21"/>
  <c r="AM97" i="21"/>
  <c r="AN97" i="21"/>
  <c r="AO97" i="21"/>
  <c r="AP97" i="21"/>
  <c r="AQ97" i="21"/>
  <c r="AR97" i="21"/>
  <c r="AS97" i="21"/>
  <c r="AT97" i="21"/>
  <c r="AU97" i="21"/>
  <c r="AX97" i="21"/>
  <c r="F98" i="21"/>
  <c r="G98" i="21"/>
  <c r="H98" i="21"/>
  <c r="I98" i="21"/>
  <c r="J98" i="21"/>
  <c r="K98" i="21"/>
  <c r="AM98" i="21"/>
  <c r="AN98" i="21"/>
  <c r="AO98" i="21"/>
  <c r="AP98" i="21"/>
  <c r="AQ98" i="21"/>
  <c r="AR98" i="21"/>
  <c r="AS98" i="21"/>
  <c r="AT98" i="21"/>
  <c r="AU98" i="21"/>
  <c r="AX98" i="21"/>
  <c r="F99" i="21"/>
  <c r="G99" i="21"/>
  <c r="H99" i="21"/>
  <c r="I99" i="21"/>
  <c r="J99" i="21"/>
  <c r="K99" i="21"/>
  <c r="AM99" i="21"/>
  <c r="AN99" i="21"/>
  <c r="AO99" i="21"/>
  <c r="AP99" i="21"/>
  <c r="AQ99" i="21"/>
  <c r="AR99" i="21"/>
  <c r="AS99" i="21"/>
  <c r="AT99" i="21"/>
  <c r="AU99" i="21"/>
  <c r="AX99" i="21"/>
  <c r="F100" i="21"/>
  <c r="G100" i="21"/>
  <c r="H100" i="21"/>
  <c r="I100" i="21"/>
  <c r="J100" i="21"/>
  <c r="K100" i="21"/>
  <c r="AM100" i="21"/>
  <c r="AN100" i="21"/>
  <c r="AO100" i="21"/>
  <c r="AP100" i="21"/>
  <c r="AQ100" i="21"/>
  <c r="AR100" i="21"/>
  <c r="AS100" i="21"/>
  <c r="AT100" i="21"/>
  <c r="AU100" i="21"/>
  <c r="AX100" i="21"/>
  <c r="F101" i="21"/>
  <c r="G101" i="21"/>
  <c r="H101" i="21"/>
  <c r="I101" i="21"/>
  <c r="J101" i="21"/>
  <c r="K101" i="21"/>
  <c r="AM101" i="21"/>
  <c r="AN101" i="21"/>
  <c r="AO101" i="21"/>
  <c r="AP101" i="21"/>
  <c r="AQ101" i="21"/>
  <c r="AR101" i="21"/>
  <c r="AS101" i="21"/>
  <c r="AT101" i="21"/>
  <c r="AU101" i="21"/>
  <c r="AX101" i="21"/>
  <c r="F102" i="21"/>
  <c r="G102" i="21"/>
  <c r="H102" i="21"/>
  <c r="I102" i="21"/>
  <c r="J102" i="21"/>
  <c r="K102" i="21"/>
  <c r="AM102" i="21"/>
  <c r="AN102" i="21"/>
  <c r="AO102" i="21"/>
  <c r="AP102" i="21"/>
  <c r="AQ102" i="21"/>
  <c r="AR102" i="21"/>
  <c r="AS102" i="21"/>
  <c r="AT102" i="21"/>
  <c r="AU102" i="21"/>
  <c r="AX102" i="21"/>
  <c r="F103" i="21"/>
  <c r="G103" i="21"/>
  <c r="H103" i="21"/>
  <c r="I103" i="21"/>
  <c r="J103" i="21"/>
  <c r="K103" i="21"/>
  <c r="AM103" i="21"/>
  <c r="AN103" i="21"/>
  <c r="AO103" i="21"/>
  <c r="AP103" i="21"/>
  <c r="AQ103" i="21"/>
  <c r="AR103" i="21"/>
  <c r="AS103" i="21"/>
  <c r="AT103" i="21"/>
  <c r="AU103" i="21"/>
  <c r="AX103" i="21"/>
  <c r="F104" i="21"/>
  <c r="G104" i="21"/>
  <c r="H104" i="21"/>
  <c r="I104" i="21"/>
  <c r="J104" i="21"/>
  <c r="K104" i="21"/>
  <c r="AM104" i="21"/>
  <c r="AN104" i="21"/>
  <c r="AO104" i="21"/>
  <c r="AP104" i="21"/>
  <c r="AQ104" i="21"/>
  <c r="AR104" i="21"/>
  <c r="AS104" i="21"/>
  <c r="AT104" i="21"/>
  <c r="AU104" i="21"/>
  <c r="AX104" i="21"/>
  <c r="F105" i="21"/>
  <c r="G105" i="21"/>
  <c r="H105" i="21"/>
  <c r="I105" i="21"/>
  <c r="J105" i="21"/>
  <c r="K105" i="21"/>
  <c r="AM105" i="21"/>
  <c r="AN105" i="21"/>
  <c r="AO105" i="21"/>
  <c r="AP105" i="21"/>
  <c r="AQ105" i="21"/>
  <c r="AR105" i="21"/>
  <c r="AS105" i="21"/>
  <c r="AT105" i="21"/>
  <c r="AU105" i="21"/>
  <c r="AX105" i="21"/>
  <c r="F106" i="21"/>
  <c r="G106" i="21"/>
  <c r="H106" i="21"/>
  <c r="I106" i="21"/>
  <c r="J106" i="21"/>
  <c r="K106" i="21"/>
  <c r="AM106" i="21"/>
  <c r="AN106" i="21"/>
  <c r="AO106" i="21"/>
  <c r="AP106" i="21"/>
  <c r="AQ106" i="21"/>
  <c r="AR106" i="21"/>
  <c r="AS106" i="21"/>
  <c r="AT106" i="21"/>
  <c r="AU106" i="21"/>
  <c r="AX106" i="21"/>
  <c r="F107" i="21"/>
  <c r="G107" i="21"/>
  <c r="H107" i="21"/>
  <c r="I107" i="21"/>
  <c r="J107" i="21"/>
  <c r="K107" i="21"/>
  <c r="AM107" i="21"/>
  <c r="AN107" i="21"/>
  <c r="AO107" i="21"/>
  <c r="AP107" i="21"/>
  <c r="AQ107" i="21"/>
  <c r="AR107" i="21"/>
  <c r="AS107" i="21"/>
  <c r="AT107" i="21"/>
  <c r="AU107" i="21"/>
  <c r="AX107" i="21"/>
  <c r="F108" i="21"/>
  <c r="G108" i="21"/>
  <c r="H108" i="21"/>
  <c r="I108" i="21"/>
  <c r="J108" i="21"/>
  <c r="K108" i="21"/>
  <c r="AM108" i="21"/>
  <c r="AN108" i="21"/>
  <c r="AO108" i="21"/>
  <c r="AP108" i="21"/>
  <c r="AQ108" i="21"/>
  <c r="AR108" i="21"/>
  <c r="AS108" i="21"/>
  <c r="AT108" i="21"/>
  <c r="AU108" i="21"/>
  <c r="AX108" i="21"/>
  <c r="F109" i="21"/>
  <c r="G109" i="21"/>
  <c r="H109" i="21"/>
  <c r="I109" i="21"/>
  <c r="J109" i="21"/>
  <c r="K109" i="21"/>
  <c r="AM109" i="21"/>
  <c r="AN109" i="21"/>
  <c r="AO109" i="21"/>
  <c r="AP109" i="21"/>
  <c r="AQ109" i="21"/>
  <c r="AR109" i="21"/>
  <c r="AS109" i="21"/>
  <c r="AT109" i="21"/>
  <c r="AU109" i="21"/>
  <c r="AX109" i="21"/>
  <c r="F110" i="21"/>
  <c r="G110" i="21"/>
  <c r="H110" i="21"/>
  <c r="I110" i="21"/>
  <c r="J110" i="21"/>
  <c r="K110" i="21"/>
  <c r="AM110" i="21"/>
  <c r="AN110" i="21"/>
  <c r="AO110" i="21"/>
  <c r="AP110" i="21"/>
  <c r="AQ110" i="21"/>
  <c r="AR110" i="21"/>
  <c r="AS110" i="21"/>
  <c r="AT110" i="21"/>
  <c r="AU110" i="21"/>
  <c r="AX110" i="21"/>
  <c r="F111" i="21"/>
  <c r="G111" i="21"/>
  <c r="H111" i="21"/>
  <c r="I111" i="21"/>
  <c r="J111" i="21"/>
  <c r="K111" i="21"/>
  <c r="AM111" i="21"/>
  <c r="AN111" i="21"/>
  <c r="AO111" i="21"/>
  <c r="AP111" i="21"/>
  <c r="AQ111" i="21"/>
  <c r="AR111" i="21"/>
  <c r="AS111" i="21"/>
  <c r="AT111" i="21"/>
  <c r="AU111" i="21"/>
  <c r="AX111" i="21"/>
  <c r="F112" i="21"/>
  <c r="G112" i="21"/>
  <c r="H112" i="21"/>
  <c r="I112" i="21"/>
  <c r="J112" i="21"/>
  <c r="K112" i="21"/>
  <c r="AM112" i="21"/>
  <c r="AN112" i="21"/>
  <c r="AO112" i="21"/>
  <c r="AP112" i="21"/>
  <c r="AQ112" i="21"/>
  <c r="AR112" i="21"/>
  <c r="AS112" i="21"/>
  <c r="AT112" i="21"/>
  <c r="AU112" i="21"/>
  <c r="AX112" i="21"/>
  <c r="F113" i="21"/>
  <c r="G113" i="21"/>
  <c r="H113" i="21"/>
  <c r="I113" i="21"/>
  <c r="J113" i="21"/>
  <c r="K113" i="21"/>
  <c r="AM113" i="21"/>
  <c r="AN113" i="21"/>
  <c r="AO113" i="21"/>
  <c r="AP113" i="21"/>
  <c r="AQ113" i="21"/>
  <c r="AR113" i="21"/>
  <c r="AS113" i="21"/>
  <c r="AT113" i="21"/>
  <c r="AU113" i="21"/>
  <c r="AX113" i="21"/>
  <c r="F114" i="21"/>
  <c r="G114" i="21"/>
  <c r="H114" i="21"/>
  <c r="I114" i="21"/>
  <c r="J114" i="21"/>
  <c r="K114" i="21"/>
  <c r="AM114" i="21"/>
  <c r="AN114" i="21"/>
  <c r="AO114" i="21"/>
  <c r="AP114" i="21"/>
  <c r="AQ114" i="21"/>
  <c r="AR114" i="21"/>
  <c r="AS114" i="21"/>
  <c r="AT114" i="21"/>
  <c r="AU114" i="21"/>
  <c r="AX114" i="21"/>
  <c r="F115" i="21"/>
  <c r="G115" i="21"/>
  <c r="H115" i="21"/>
  <c r="I115" i="21"/>
  <c r="J115" i="21"/>
  <c r="K115" i="21"/>
  <c r="AM115" i="21"/>
  <c r="AN115" i="21"/>
  <c r="AO115" i="21"/>
  <c r="AP115" i="21"/>
  <c r="AQ115" i="21"/>
  <c r="AR115" i="21"/>
  <c r="AS115" i="21"/>
  <c r="AT115" i="21"/>
  <c r="AU115" i="21"/>
  <c r="AX115" i="21"/>
  <c r="F116" i="21"/>
  <c r="G116" i="21"/>
  <c r="H116" i="21"/>
  <c r="I116" i="21"/>
  <c r="J116" i="21"/>
  <c r="K116" i="21"/>
  <c r="AM116" i="21"/>
  <c r="AN116" i="21"/>
  <c r="AO116" i="21"/>
  <c r="AP116" i="21"/>
  <c r="AQ116" i="21"/>
  <c r="AR116" i="21"/>
  <c r="AS116" i="21"/>
  <c r="AT116" i="21"/>
  <c r="AU116" i="21"/>
  <c r="AX116" i="21"/>
  <c r="F117" i="21"/>
  <c r="G117" i="21"/>
  <c r="H117" i="21"/>
  <c r="I117" i="21"/>
  <c r="J117" i="21"/>
  <c r="K117" i="21"/>
  <c r="AM117" i="21"/>
  <c r="AN117" i="21"/>
  <c r="AO117" i="21"/>
  <c r="AP117" i="21"/>
  <c r="AQ117" i="21"/>
  <c r="AR117" i="21"/>
  <c r="AS117" i="21"/>
  <c r="AT117" i="21"/>
  <c r="AU117" i="21"/>
  <c r="AX117" i="21"/>
  <c r="F118" i="21"/>
  <c r="G118" i="21"/>
  <c r="H118" i="21"/>
  <c r="I118" i="21"/>
  <c r="J118" i="21"/>
  <c r="K118" i="21"/>
  <c r="AM118" i="21"/>
  <c r="AN118" i="21"/>
  <c r="AO118" i="21"/>
  <c r="AP118" i="21"/>
  <c r="AQ118" i="21"/>
  <c r="AR118" i="21"/>
  <c r="AS118" i="21"/>
  <c r="AT118" i="21"/>
  <c r="AU118" i="21"/>
  <c r="AX118" i="21"/>
  <c r="F119" i="21"/>
  <c r="G119" i="21"/>
  <c r="H119" i="21"/>
  <c r="I119" i="21"/>
  <c r="J119" i="21"/>
  <c r="K119" i="21"/>
  <c r="AM119" i="21"/>
  <c r="AN119" i="21"/>
  <c r="AO119" i="21"/>
  <c r="AP119" i="21"/>
  <c r="AQ119" i="21"/>
  <c r="AR119" i="21"/>
  <c r="AS119" i="21"/>
  <c r="AT119" i="21"/>
  <c r="AU119" i="21"/>
  <c r="AX119" i="21"/>
  <c r="F120" i="21"/>
  <c r="G120" i="21"/>
  <c r="H120" i="21"/>
  <c r="I120" i="21"/>
  <c r="J120" i="21"/>
  <c r="K120" i="21"/>
  <c r="AM120" i="21"/>
  <c r="AN120" i="21"/>
  <c r="AO120" i="21"/>
  <c r="AP120" i="21"/>
  <c r="AQ120" i="21"/>
  <c r="AR120" i="21"/>
  <c r="AS120" i="21"/>
  <c r="AT120" i="21"/>
  <c r="AU120" i="21"/>
  <c r="AX120" i="21"/>
  <c r="F121" i="21"/>
  <c r="G121" i="21"/>
  <c r="H121" i="21"/>
  <c r="I121" i="21"/>
  <c r="J121" i="21"/>
  <c r="K121" i="21"/>
  <c r="AM121" i="21"/>
  <c r="AN121" i="21"/>
  <c r="AO121" i="21"/>
  <c r="AP121" i="21"/>
  <c r="AQ121" i="21"/>
  <c r="AR121" i="21"/>
  <c r="AS121" i="21"/>
  <c r="AT121" i="21"/>
  <c r="AU121" i="21"/>
  <c r="AX121" i="21"/>
  <c r="F122" i="21"/>
  <c r="G122" i="21"/>
  <c r="H122" i="21"/>
  <c r="I122" i="21"/>
  <c r="J122" i="21"/>
  <c r="K122" i="21"/>
  <c r="AM122" i="21"/>
  <c r="AN122" i="21"/>
  <c r="AO122" i="21"/>
  <c r="AP122" i="21"/>
  <c r="AQ122" i="21"/>
  <c r="AR122" i="21"/>
  <c r="AS122" i="21"/>
  <c r="AT122" i="21"/>
  <c r="AU122" i="21"/>
  <c r="AX122" i="21"/>
  <c r="F123" i="21"/>
  <c r="G123" i="21"/>
  <c r="H123" i="21"/>
  <c r="I123" i="21"/>
  <c r="J123" i="21"/>
  <c r="K123" i="21"/>
  <c r="AM123" i="21"/>
  <c r="AN123" i="21"/>
  <c r="AO123" i="21"/>
  <c r="AP123" i="21"/>
  <c r="AQ123" i="21"/>
  <c r="AR123" i="21"/>
  <c r="AS123" i="21"/>
  <c r="AT123" i="21"/>
  <c r="AU123" i="21"/>
  <c r="AX123" i="21"/>
  <c r="F124" i="21"/>
  <c r="G124" i="21"/>
  <c r="H124" i="21"/>
  <c r="I124" i="21"/>
  <c r="J124" i="21"/>
  <c r="K124" i="21"/>
  <c r="AM124" i="21"/>
  <c r="AN124" i="21"/>
  <c r="AO124" i="21"/>
  <c r="AP124" i="21"/>
  <c r="AQ124" i="21"/>
  <c r="AR124" i="21"/>
  <c r="AS124" i="21"/>
  <c r="AT124" i="21"/>
  <c r="AU124" i="21"/>
  <c r="AX124" i="21"/>
  <c r="F125" i="21"/>
  <c r="G125" i="21"/>
  <c r="H125" i="21"/>
  <c r="I125" i="21"/>
  <c r="J125" i="21"/>
  <c r="K125" i="21"/>
  <c r="AM125" i="21"/>
  <c r="AN125" i="21"/>
  <c r="AO125" i="21"/>
  <c r="AP125" i="21"/>
  <c r="AQ125" i="21"/>
  <c r="AR125" i="21"/>
  <c r="AS125" i="21"/>
  <c r="AT125" i="21"/>
  <c r="AU125" i="21"/>
  <c r="AX125" i="21"/>
  <c r="AV113" i="21" l="1"/>
  <c r="AV109" i="21"/>
  <c r="AW74" i="21"/>
  <c r="AW125" i="21"/>
  <c r="AY125" i="21" s="1"/>
  <c r="AW118" i="21"/>
  <c r="AV101" i="21"/>
  <c r="AV125" i="21"/>
  <c r="AW66" i="21"/>
  <c r="AW94" i="21"/>
  <c r="AY94" i="21" s="1"/>
  <c r="AW90" i="21"/>
  <c r="AY90" i="21" s="1"/>
  <c r="AV85" i="21"/>
  <c r="AV73" i="21"/>
  <c r="AV114" i="21"/>
  <c r="AW102" i="21"/>
  <c r="AY102" i="21" s="1"/>
  <c r="AV88" i="21"/>
  <c r="AW81" i="21"/>
  <c r="AV81" i="21"/>
  <c r="AW121" i="21"/>
  <c r="AV121" i="21"/>
  <c r="AV110" i="21"/>
  <c r="AV108" i="21"/>
  <c r="AV104" i="21"/>
  <c r="AW97" i="21"/>
  <c r="AV97" i="21"/>
  <c r="AW77" i="21"/>
  <c r="AV77" i="21"/>
  <c r="AV65" i="21"/>
  <c r="AV117" i="21"/>
  <c r="AV112" i="21"/>
  <c r="AV124" i="21"/>
  <c r="AW114" i="21"/>
  <c r="AY114" i="21" s="1"/>
  <c r="AW93" i="21"/>
  <c r="AV93" i="21"/>
  <c r="AV82" i="21"/>
  <c r="AW82" i="21"/>
  <c r="AY82" i="21" s="1"/>
  <c r="AY78" i="21"/>
  <c r="AW69" i="21"/>
  <c r="AV69" i="21"/>
  <c r="AW110" i="21"/>
  <c r="AV98" i="21"/>
  <c r="AW98" i="21"/>
  <c r="AW86" i="21"/>
  <c r="AY74" i="21"/>
  <c r="AV72" i="21"/>
  <c r="AW122" i="21"/>
  <c r="AV118" i="21"/>
  <c r="AV116" i="21"/>
  <c r="AW113" i="21"/>
  <c r="AV106" i="21"/>
  <c r="AW101" i="21"/>
  <c r="AW89" i="21"/>
  <c r="AV89" i="21"/>
  <c r="AV80" i="21"/>
  <c r="AV74" i="21"/>
  <c r="AV70" i="21"/>
  <c r="AV68" i="21"/>
  <c r="AV122" i="21"/>
  <c r="AV120" i="21"/>
  <c r="AW105" i="21"/>
  <c r="AV105" i="21"/>
  <c r="AV96" i="21"/>
  <c r="AV90" i="21"/>
  <c r="AY86" i="21"/>
  <c r="AW85" i="21"/>
  <c r="AW70" i="21"/>
  <c r="AV66" i="21"/>
  <c r="AY118" i="21"/>
  <c r="AW117" i="21"/>
  <c r="AY110" i="21"/>
  <c r="AW109" i="21"/>
  <c r="AV102" i="21"/>
  <c r="AV100" i="21"/>
  <c r="AV94" i="21"/>
  <c r="AV92" i="21"/>
  <c r="AV86" i="21"/>
  <c r="AV84" i="21"/>
  <c r="AV78" i="21"/>
  <c r="AV76" i="21"/>
  <c r="AW73" i="21"/>
  <c r="AY66" i="21"/>
  <c r="AW65" i="21"/>
  <c r="AW106" i="21"/>
  <c r="AY106" i="21" s="1"/>
  <c r="AW119" i="21"/>
  <c r="AW115" i="21"/>
  <c r="AW111" i="21"/>
  <c r="AW91" i="21"/>
  <c r="AY91" i="21" s="1"/>
  <c r="AW79" i="21"/>
  <c r="AW75" i="21"/>
  <c r="AW71" i="21"/>
  <c r="AW67" i="21"/>
  <c r="AW124" i="21"/>
  <c r="AV123" i="21"/>
  <c r="AW120" i="21"/>
  <c r="AV119" i="21"/>
  <c r="AW116" i="21"/>
  <c r="AV115" i="21"/>
  <c r="AW112" i="21"/>
  <c r="AV111" i="21"/>
  <c r="AW108" i="21"/>
  <c r="AV107" i="21"/>
  <c r="AW104" i="21"/>
  <c r="AV103" i="21"/>
  <c r="AW100" i="21"/>
  <c r="AV99" i="21"/>
  <c r="AW96" i="21"/>
  <c r="AV95" i="21"/>
  <c r="AW92" i="21"/>
  <c r="AV91" i="21"/>
  <c r="AW88" i="21"/>
  <c r="AV87" i="21"/>
  <c r="AW84" i="21"/>
  <c r="AV83" i="21"/>
  <c r="AW80" i="21"/>
  <c r="AV79" i="21"/>
  <c r="AW76" i="21"/>
  <c r="AV75" i="21"/>
  <c r="AW72" i="21"/>
  <c r="AV71" i="21"/>
  <c r="AW68" i="21"/>
  <c r="AV67" i="21"/>
  <c r="AW123" i="21"/>
  <c r="AW107" i="21"/>
  <c r="AW103" i="21"/>
  <c r="AW99" i="21"/>
  <c r="AW95" i="21"/>
  <c r="AW87" i="21"/>
  <c r="AY87" i="21" s="1"/>
  <c r="AW83" i="21"/>
  <c r="AY83" i="21" s="1"/>
  <c r="AY99" i="21" l="1"/>
  <c r="AY115" i="21"/>
  <c r="AY103" i="21"/>
  <c r="AY76" i="21"/>
  <c r="AY92" i="21"/>
  <c r="AY108" i="21"/>
  <c r="AY124" i="21"/>
  <c r="AY119" i="21"/>
  <c r="AY77" i="21"/>
  <c r="AY107" i="21"/>
  <c r="AY65" i="21"/>
  <c r="AY89" i="21"/>
  <c r="AY113" i="21"/>
  <c r="AY81" i="21"/>
  <c r="AY75" i="21"/>
  <c r="AY73" i="21"/>
  <c r="AY69" i="21"/>
  <c r="AY121" i="21"/>
  <c r="AY68" i="21"/>
  <c r="AY84" i="21"/>
  <c r="AY100" i="21"/>
  <c r="AY116" i="21"/>
  <c r="AY109" i="21"/>
  <c r="AY105" i="21"/>
  <c r="AY93" i="21"/>
  <c r="AY95" i="21"/>
  <c r="AY123" i="21"/>
  <c r="AY72" i="21"/>
  <c r="AY80" i="21"/>
  <c r="AY88" i="21"/>
  <c r="AY96" i="21"/>
  <c r="AY104" i="21"/>
  <c r="AY112" i="21"/>
  <c r="AY120" i="21"/>
  <c r="AY71" i="21"/>
  <c r="AY111" i="21"/>
  <c r="AY79" i="21"/>
  <c r="AY67" i="21"/>
  <c r="AY117" i="21"/>
  <c r="AY85" i="21"/>
  <c r="AY98" i="21"/>
  <c r="AY101" i="21"/>
  <c r="AY70" i="21"/>
  <c r="AY122" i="21"/>
  <c r="AY97" i="21"/>
  <c r="B4" i="33" l="1"/>
  <c r="AM9" i="21" l="1"/>
  <c r="AN9" i="21"/>
  <c r="AO9" i="21"/>
  <c r="AP9" i="21"/>
  <c r="AQ9" i="21"/>
  <c r="AR9" i="21"/>
  <c r="AS9" i="21"/>
  <c r="AT9" i="21"/>
  <c r="AU9" i="21"/>
  <c r="AM10" i="21"/>
  <c r="AN10" i="21"/>
  <c r="AO10" i="21"/>
  <c r="AP10" i="21"/>
  <c r="AQ10" i="21"/>
  <c r="AR10" i="21"/>
  <c r="AS10" i="21"/>
  <c r="AT10" i="21"/>
  <c r="AU10" i="21"/>
  <c r="AM11" i="21"/>
  <c r="AN11" i="21"/>
  <c r="AO11" i="21"/>
  <c r="AP11" i="21"/>
  <c r="AQ11" i="21"/>
  <c r="AR11" i="21"/>
  <c r="AS11" i="21"/>
  <c r="AT11" i="21"/>
  <c r="AU11" i="21"/>
  <c r="AM12" i="21"/>
  <c r="AN12" i="21"/>
  <c r="AO12" i="21"/>
  <c r="AP12" i="21"/>
  <c r="AQ12" i="21"/>
  <c r="AR12" i="21"/>
  <c r="AS12" i="21"/>
  <c r="AT12" i="21"/>
  <c r="AU12" i="21"/>
  <c r="AM13" i="21"/>
  <c r="AN13" i="21"/>
  <c r="AO13" i="21"/>
  <c r="AP13" i="21"/>
  <c r="AQ13" i="21"/>
  <c r="AR13" i="21"/>
  <c r="AS13" i="21"/>
  <c r="AT13" i="21"/>
  <c r="AU13" i="21"/>
  <c r="AM14" i="21"/>
  <c r="AN14" i="21"/>
  <c r="AO14" i="21"/>
  <c r="AP14" i="21"/>
  <c r="AQ14" i="21"/>
  <c r="AR14" i="21"/>
  <c r="AS14" i="21"/>
  <c r="AT14" i="21"/>
  <c r="AU14" i="21"/>
  <c r="AM15" i="21"/>
  <c r="AN15" i="21"/>
  <c r="AO15" i="21"/>
  <c r="AP15" i="21"/>
  <c r="AQ15" i="21"/>
  <c r="AR15" i="21"/>
  <c r="AS15" i="21"/>
  <c r="AT15" i="21"/>
  <c r="AU15" i="21"/>
  <c r="AM16" i="21"/>
  <c r="AN16" i="21"/>
  <c r="AO16" i="21"/>
  <c r="AP16" i="21"/>
  <c r="AQ16" i="21"/>
  <c r="AR16" i="21"/>
  <c r="AS16" i="21"/>
  <c r="AT16" i="21"/>
  <c r="AU16" i="21"/>
  <c r="AM17" i="21"/>
  <c r="AN17" i="21"/>
  <c r="AO17" i="21"/>
  <c r="AP17" i="21"/>
  <c r="AQ17" i="21"/>
  <c r="AR17" i="21"/>
  <c r="AS17" i="21"/>
  <c r="AT17" i="21"/>
  <c r="AU17" i="21"/>
  <c r="AM18" i="21"/>
  <c r="AN18" i="21"/>
  <c r="AO18" i="21"/>
  <c r="AP18" i="21"/>
  <c r="AQ18" i="21"/>
  <c r="AR18" i="21"/>
  <c r="AS18" i="21"/>
  <c r="AT18" i="21"/>
  <c r="AU18" i="21"/>
  <c r="AM19" i="21"/>
  <c r="AN19" i="21"/>
  <c r="AO19" i="21"/>
  <c r="AP19" i="21"/>
  <c r="AQ19" i="21"/>
  <c r="AR19" i="21"/>
  <c r="AS19" i="21"/>
  <c r="AT19" i="21"/>
  <c r="AU19" i="21"/>
  <c r="AM20" i="21"/>
  <c r="AN20" i="21"/>
  <c r="AO20" i="21"/>
  <c r="AP20" i="21"/>
  <c r="AQ20" i="21"/>
  <c r="AR20" i="21"/>
  <c r="AS20" i="21"/>
  <c r="AT20" i="21"/>
  <c r="AU20" i="21"/>
  <c r="AM21" i="21"/>
  <c r="AN21" i="21"/>
  <c r="AO21" i="21"/>
  <c r="AP21" i="21"/>
  <c r="AQ21" i="21"/>
  <c r="AR21" i="21"/>
  <c r="AS21" i="21"/>
  <c r="AT21" i="21"/>
  <c r="AU21" i="21"/>
  <c r="AM22" i="21"/>
  <c r="AN22" i="21"/>
  <c r="AO22" i="21"/>
  <c r="AP22" i="21"/>
  <c r="AQ22" i="21"/>
  <c r="AR22" i="21"/>
  <c r="AS22" i="21"/>
  <c r="AT22" i="21"/>
  <c r="AU22" i="21"/>
  <c r="AM23" i="21"/>
  <c r="AN23" i="21"/>
  <c r="AO23" i="21"/>
  <c r="AP23" i="21"/>
  <c r="AQ23" i="21"/>
  <c r="AR23" i="21"/>
  <c r="AS23" i="21"/>
  <c r="AT23" i="21"/>
  <c r="AU23" i="21"/>
  <c r="AM24" i="21"/>
  <c r="AN24" i="21"/>
  <c r="AO24" i="21"/>
  <c r="AP24" i="21"/>
  <c r="AQ24" i="21"/>
  <c r="AR24" i="21"/>
  <c r="AS24" i="21"/>
  <c r="AT24" i="21"/>
  <c r="AU24" i="21"/>
  <c r="AM25" i="21"/>
  <c r="AN25" i="21"/>
  <c r="AO25" i="21"/>
  <c r="AP25" i="21"/>
  <c r="AQ25" i="21"/>
  <c r="AR25" i="21"/>
  <c r="AS25" i="21"/>
  <c r="AT25" i="21"/>
  <c r="AU25" i="21"/>
  <c r="AM26" i="21"/>
  <c r="AN26" i="21"/>
  <c r="AO26" i="21"/>
  <c r="AP26" i="21"/>
  <c r="AQ26" i="21"/>
  <c r="AR26" i="21"/>
  <c r="AS26" i="21"/>
  <c r="AT26" i="21"/>
  <c r="AU26" i="21"/>
  <c r="AM27" i="21"/>
  <c r="AN27" i="21"/>
  <c r="AO27" i="21"/>
  <c r="AP27" i="21"/>
  <c r="AQ27" i="21"/>
  <c r="AR27" i="21"/>
  <c r="AS27" i="21"/>
  <c r="AT27" i="21"/>
  <c r="AU27" i="21"/>
  <c r="AU28" i="21"/>
  <c r="AU29" i="21"/>
  <c r="AU30" i="21"/>
  <c r="AU31" i="21"/>
  <c r="AU32" i="21"/>
  <c r="AU33" i="21"/>
  <c r="AU34" i="21"/>
  <c r="AU35" i="21"/>
  <c r="AU36" i="21"/>
  <c r="AU37" i="21"/>
  <c r="AU38" i="21"/>
  <c r="AU39" i="21"/>
  <c r="AU40" i="21"/>
  <c r="AU41" i="21"/>
  <c r="AU42" i="21"/>
  <c r="AU43" i="21"/>
  <c r="AU44" i="21"/>
  <c r="AU45" i="21"/>
  <c r="AU46" i="21"/>
  <c r="AU47" i="21"/>
  <c r="AU48" i="21"/>
  <c r="AU49" i="21"/>
  <c r="AU50" i="21"/>
  <c r="AU51" i="21"/>
  <c r="AM52" i="21"/>
  <c r="AN52" i="21"/>
  <c r="AO52" i="21"/>
  <c r="AP52" i="21"/>
  <c r="AQ52" i="21"/>
  <c r="AR52" i="21"/>
  <c r="AS52" i="21"/>
  <c r="AT52" i="21"/>
  <c r="AU52" i="21"/>
  <c r="AM53" i="21"/>
  <c r="AN53" i="21"/>
  <c r="AO53" i="21"/>
  <c r="AP53" i="21"/>
  <c r="AQ53" i="21"/>
  <c r="AR53" i="21"/>
  <c r="AS53" i="21"/>
  <c r="AT53" i="21"/>
  <c r="AU53" i="21"/>
  <c r="AM54" i="21"/>
  <c r="AN54" i="21"/>
  <c r="AO54" i="21"/>
  <c r="AP54" i="21"/>
  <c r="AQ54" i="21"/>
  <c r="AR54" i="21"/>
  <c r="AS54" i="21"/>
  <c r="AT54" i="21"/>
  <c r="AU54" i="21"/>
  <c r="AM55" i="21"/>
  <c r="AN55" i="21"/>
  <c r="AO55" i="21"/>
  <c r="AP55" i="21"/>
  <c r="AQ55" i="21"/>
  <c r="AR55" i="21"/>
  <c r="AS55" i="21"/>
  <c r="AT55" i="21"/>
  <c r="AU55" i="21"/>
  <c r="AM56" i="21"/>
  <c r="AN56" i="21"/>
  <c r="AO56" i="21"/>
  <c r="AP56" i="21"/>
  <c r="AQ56" i="21"/>
  <c r="AR56" i="21"/>
  <c r="AS56" i="21"/>
  <c r="AT56" i="21"/>
  <c r="AU56" i="21"/>
  <c r="AM57" i="21"/>
  <c r="AN57" i="21"/>
  <c r="AO57" i="21"/>
  <c r="AP57" i="21"/>
  <c r="AQ57" i="21"/>
  <c r="AR57" i="21"/>
  <c r="AS57" i="21"/>
  <c r="AT57" i="21"/>
  <c r="AU57" i="21"/>
  <c r="AM58" i="21"/>
  <c r="AN58" i="21"/>
  <c r="AO58" i="21"/>
  <c r="AP58" i="21"/>
  <c r="AQ58" i="21"/>
  <c r="AR58" i="21"/>
  <c r="AS58" i="21"/>
  <c r="AT58" i="21"/>
  <c r="AU58" i="21"/>
  <c r="AM59" i="21"/>
  <c r="AN59" i="21"/>
  <c r="AO59" i="21"/>
  <c r="AP59" i="21"/>
  <c r="AQ59" i="21"/>
  <c r="AR59" i="21"/>
  <c r="AS59" i="21"/>
  <c r="AT59" i="21"/>
  <c r="AU59" i="21"/>
  <c r="AM60" i="21"/>
  <c r="AN60" i="21"/>
  <c r="AO60" i="21"/>
  <c r="AP60" i="21"/>
  <c r="AQ60" i="21"/>
  <c r="AR60" i="21"/>
  <c r="AS60" i="21"/>
  <c r="AT60" i="21"/>
  <c r="AU60" i="21"/>
  <c r="AM61" i="21"/>
  <c r="AN61" i="21"/>
  <c r="AO61" i="21"/>
  <c r="AP61" i="21"/>
  <c r="AQ61" i="21"/>
  <c r="AR61" i="21"/>
  <c r="AS61" i="21"/>
  <c r="AT61" i="21"/>
  <c r="AU61" i="21"/>
  <c r="AM62" i="21"/>
  <c r="AN62" i="21"/>
  <c r="AO62" i="21"/>
  <c r="AP62" i="21"/>
  <c r="AQ62" i="21"/>
  <c r="AR62" i="21"/>
  <c r="AS62" i="21"/>
  <c r="AT62" i="21"/>
  <c r="AU62" i="21"/>
  <c r="AM63" i="21"/>
  <c r="AN63" i="21"/>
  <c r="AO63" i="21"/>
  <c r="AP63" i="21"/>
  <c r="AQ63" i="21"/>
  <c r="AR63" i="21"/>
  <c r="AS63" i="21"/>
  <c r="AT63" i="21"/>
  <c r="AU63" i="21"/>
  <c r="AM64" i="21"/>
  <c r="AN64" i="21"/>
  <c r="AO64" i="21"/>
  <c r="AP64" i="21"/>
  <c r="AQ64" i="21"/>
  <c r="AR64" i="21"/>
  <c r="AS64" i="21"/>
  <c r="AT64" i="21"/>
  <c r="AU64" i="21"/>
  <c r="AM4" i="21"/>
  <c r="AV4" i="21" s="1"/>
  <c r="AN4" i="21"/>
  <c r="AO4" i="21"/>
  <c r="AP4" i="21"/>
  <c r="AQ4" i="21"/>
  <c r="AR4" i="21"/>
  <c r="AS4" i="21"/>
  <c r="AT4" i="21"/>
  <c r="AU4" i="21"/>
  <c r="AM5" i="21"/>
  <c r="AN5" i="21"/>
  <c r="AO5" i="21"/>
  <c r="AP5" i="21"/>
  <c r="AQ5" i="21"/>
  <c r="AR5" i="21"/>
  <c r="AS5" i="21"/>
  <c r="AT5" i="21"/>
  <c r="AU5" i="21"/>
  <c r="AM6" i="21"/>
  <c r="AN6" i="21"/>
  <c r="AO6" i="21"/>
  <c r="AP6" i="21"/>
  <c r="AQ6" i="21"/>
  <c r="AR6" i="21"/>
  <c r="AS6" i="21"/>
  <c r="AT6" i="21"/>
  <c r="AU6" i="21"/>
  <c r="AX4" i="21"/>
  <c r="AX5" i="21"/>
  <c r="AX6" i="21"/>
  <c r="AX7" i="21"/>
  <c r="AX8" i="21"/>
  <c r="AX9" i="21"/>
  <c r="AX10" i="21"/>
  <c r="AX11" i="21"/>
  <c r="AX12" i="21"/>
  <c r="AX13" i="21"/>
  <c r="AX14" i="21"/>
  <c r="AX15" i="21"/>
  <c r="AX16" i="21"/>
  <c r="AX17" i="21"/>
  <c r="AX18" i="21"/>
  <c r="AX19" i="21"/>
  <c r="AX20" i="21"/>
  <c r="AX21" i="21"/>
  <c r="AX22" i="21"/>
  <c r="AX23" i="21"/>
  <c r="AX24" i="21"/>
  <c r="AX25" i="21"/>
  <c r="AX26" i="21"/>
  <c r="AX27" i="21"/>
  <c r="AX28" i="21"/>
  <c r="AX29" i="21"/>
  <c r="AX30" i="21"/>
  <c r="AX31" i="21"/>
  <c r="AX32" i="21"/>
  <c r="AX33" i="21"/>
  <c r="AX34" i="21"/>
  <c r="AX35" i="21"/>
  <c r="AX36" i="21"/>
  <c r="AX37" i="21"/>
  <c r="AX38" i="21"/>
  <c r="AX39" i="21"/>
  <c r="AX40" i="21"/>
  <c r="AX41" i="21"/>
  <c r="AX42" i="21"/>
  <c r="AX43" i="21"/>
  <c r="AX44" i="21"/>
  <c r="AX45" i="21"/>
  <c r="AX46" i="21"/>
  <c r="AX47" i="21"/>
  <c r="AX48" i="21"/>
  <c r="AX49" i="21"/>
  <c r="AX50" i="21"/>
  <c r="AX51" i="21"/>
  <c r="AX52" i="21"/>
  <c r="AX53" i="21"/>
  <c r="AX54" i="21"/>
  <c r="AX55" i="21"/>
  <c r="AX56" i="21"/>
  <c r="AX57" i="21"/>
  <c r="AX58" i="21"/>
  <c r="AX59" i="21"/>
  <c r="AX60" i="21"/>
  <c r="AX61" i="21"/>
  <c r="AX62" i="21"/>
  <c r="AX63" i="21"/>
  <c r="AX64" i="21"/>
  <c r="I12" i="21" l="1"/>
  <c r="I13" i="21"/>
  <c r="I14" i="21"/>
  <c r="I15" i="21"/>
  <c r="I16" i="21"/>
  <c r="I17" i="21"/>
  <c r="I18" i="21"/>
  <c r="I19" i="21"/>
  <c r="I20" i="21"/>
  <c r="I21" i="21"/>
  <c r="I22" i="21"/>
  <c r="I23" i="21"/>
  <c r="I24" i="21"/>
  <c r="I25" i="21"/>
  <c r="I26" i="21"/>
  <c r="I27" i="21"/>
  <c r="I28" i="21"/>
  <c r="I29" i="21"/>
  <c r="I30" i="21"/>
  <c r="I31" i="21"/>
  <c r="I32" i="21"/>
  <c r="I33" i="21"/>
  <c r="I34" i="21"/>
  <c r="I35" i="21"/>
  <c r="I36" i="21"/>
  <c r="I37" i="21"/>
  <c r="I38" i="21"/>
  <c r="I39" i="21"/>
  <c r="I40" i="21"/>
  <c r="I41" i="21"/>
  <c r="I42" i="21"/>
  <c r="I43" i="21"/>
  <c r="I44" i="21"/>
  <c r="I45" i="21"/>
  <c r="I46" i="21"/>
  <c r="I47" i="21"/>
  <c r="I48" i="21"/>
  <c r="I49" i="21"/>
  <c r="I50" i="21"/>
  <c r="I51" i="21"/>
  <c r="I52" i="21"/>
  <c r="I53" i="21"/>
  <c r="I54" i="21"/>
  <c r="I55" i="21"/>
  <c r="I56" i="21"/>
  <c r="I57" i="21"/>
  <c r="I58" i="21"/>
  <c r="I59" i="21"/>
  <c r="I60" i="21"/>
  <c r="I61" i="21"/>
  <c r="I62" i="21"/>
  <c r="I63" i="21"/>
  <c r="I64" i="21"/>
  <c r="I5" i="21"/>
  <c r="I6" i="21"/>
  <c r="I7" i="21"/>
  <c r="I8" i="21"/>
  <c r="I9" i="21"/>
  <c r="I10" i="21"/>
  <c r="I11" i="21"/>
  <c r="I4" i="21"/>
  <c r="K7" i="21" l="1"/>
  <c r="K8" i="21"/>
  <c r="K5" i="21"/>
  <c r="K9" i="21"/>
  <c r="K10" i="21"/>
  <c r="K11" i="21"/>
  <c r="K12" i="21"/>
  <c r="K13" i="21"/>
  <c r="K14" i="21"/>
  <c r="K15" i="21"/>
  <c r="K16" i="21"/>
  <c r="K17" i="21"/>
  <c r="K18" i="21"/>
  <c r="K19" i="21"/>
  <c r="K20" i="21"/>
  <c r="K21" i="21"/>
  <c r="K22" i="21"/>
  <c r="K23" i="21"/>
  <c r="K24" i="21"/>
  <c r="K25" i="21"/>
  <c r="K26" i="21"/>
  <c r="K27" i="21"/>
  <c r="K28" i="21"/>
  <c r="K29" i="21"/>
  <c r="K30" i="21"/>
  <c r="K31" i="21"/>
  <c r="K32" i="21"/>
  <c r="K33" i="21"/>
  <c r="K34" i="21"/>
  <c r="K35" i="21"/>
  <c r="K36" i="21"/>
  <c r="K37" i="21"/>
  <c r="K38" i="21"/>
  <c r="K39" i="21"/>
  <c r="K40" i="21"/>
  <c r="K41" i="21"/>
  <c r="K42" i="21"/>
  <c r="K43" i="21"/>
  <c r="K44" i="21"/>
  <c r="K45" i="21"/>
  <c r="K46" i="21"/>
  <c r="K47" i="21"/>
  <c r="K48" i="21"/>
  <c r="K49" i="21"/>
  <c r="K50" i="21"/>
  <c r="K51" i="21"/>
  <c r="K52" i="21"/>
  <c r="K53" i="21"/>
  <c r="K54" i="21"/>
  <c r="K55" i="21"/>
  <c r="K56" i="21"/>
  <c r="K57" i="21"/>
  <c r="K58" i="21"/>
  <c r="K59" i="21"/>
  <c r="K60" i="21"/>
  <c r="K61" i="21"/>
  <c r="K62" i="21"/>
  <c r="K63" i="21"/>
  <c r="K64" i="21"/>
  <c r="AV64" i="21" l="1"/>
  <c r="AW64" i="21"/>
  <c r="AV60" i="21"/>
  <c r="AW60" i="21"/>
  <c r="AY60" i="21" s="1"/>
  <c r="AV56" i="21"/>
  <c r="AW56" i="21"/>
  <c r="AV52" i="21"/>
  <c r="AW52" i="21"/>
  <c r="AY52" i="21" s="1"/>
  <c r="AV48" i="21"/>
  <c r="AW48" i="21"/>
  <c r="AY48" i="21" s="1"/>
  <c r="AV44" i="21"/>
  <c r="AW44" i="21"/>
  <c r="AY44" i="21" s="1"/>
  <c r="AV40" i="21"/>
  <c r="AW40" i="21"/>
  <c r="AV36" i="21"/>
  <c r="AW36" i="21"/>
  <c r="AY36" i="21" s="1"/>
  <c r="AV32" i="21"/>
  <c r="AW32" i="21"/>
  <c r="AY32" i="21" s="1"/>
  <c r="AV28" i="21"/>
  <c r="AW28" i="21"/>
  <c r="AY28" i="21" s="1"/>
  <c r="AV24" i="21"/>
  <c r="AW24" i="21"/>
  <c r="AY24" i="21" s="1"/>
  <c r="AV20" i="21"/>
  <c r="AW20" i="21"/>
  <c r="AV16" i="21"/>
  <c r="AW16" i="21"/>
  <c r="AV12" i="21"/>
  <c r="AW12" i="21"/>
  <c r="AV6" i="21"/>
  <c r="AW6" i="21"/>
  <c r="AY6" i="21" s="1"/>
  <c r="AV63" i="21"/>
  <c r="AW63" i="21"/>
  <c r="AV59" i="21"/>
  <c r="AW59" i="21"/>
  <c r="AY59" i="21" s="1"/>
  <c r="AV55" i="21"/>
  <c r="AW55" i="21"/>
  <c r="AY55" i="21" s="1"/>
  <c r="AV51" i="21"/>
  <c r="AW51" i="21"/>
  <c r="AV47" i="21"/>
  <c r="AW47" i="21"/>
  <c r="AY47" i="21" s="1"/>
  <c r="AV43" i="21"/>
  <c r="AW43" i="21"/>
  <c r="AY43" i="21" s="1"/>
  <c r="AV39" i="21"/>
  <c r="AW39" i="21"/>
  <c r="AY39" i="21" s="1"/>
  <c r="AV35" i="21"/>
  <c r="AW35" i="21"/>
  <c r="AV31" i="21"/>
  <c r="AW31" i="21"/>
  <c r="AY31" i="21" s="1"/>
  <c r="AV27" i="21"/>
  <c r="AW27" i="21"/>
  <c r="AV23" i="21"/>
  <c r="AW23" i="21"/>
  <c r="AV19" i="21"/>
  <c r="AW19" i="21"/>
  <c r="AV15" i="21"/>
  <c r="AW15" i="21"/>
  <c r="AV11" i="21"/>
  <c r="AW11" i="21"/>
  <c r="AV5" i="21"/>
  <c r="AW5" i="21"/>
  <c r="AV62" i="21"/>
  <c r="AW62" i="21"/>
  <c r="AV58" i="21"/>
  <c r="AW58" i="21"/>
  <c r="AY58" i="21" s="1"/>
  <c r="AV54" i="21"/>
  <c r="AW54" i="21"/>
  <c r="AY54" i="21" s="1"/>
  <c r="AV50" i="21"/>
  <c r="AW50" i="21"/>
  <c r="AY50" i="21" s="1"/>
  <c r="AV46" i="21"/>
  <c r="AW46" i="21"/>
  <c r="AV42" i="21"/>
  <c r="AW42" i="21"/>
  <c r="AY42" i="21" s="1"/>
  <c r="AV38" i="21"/>
  <c r="AW38" i="21"/>
  <c r="AY38" i="21" s="1"/>
  <c r="AV34" i="21"/>
  <c r="AW34" i="21"/>
  <c r="AY34" i="21" s="1"/>
  <c r="AV30" i="21"/>
  <c r="AW30" i="21"/>
  <c r="AV26" i="21"/>
  <c r="AW26" i="21"/>
  <c r="AV22" i="21"/>
  <c r="AW22" i="21"/>
  <c r="AV18" i="21"/>
  <c r="AW18" i="21"/>
  <c r="AV14" i="21"/>
  <c r="AW14" i="21"/>
  <c r="AY14" i="21" s="1"/>
  <c r="AV10" i="21"/>
  <c r="AW10" i="21"/>
  <c r="AV8" i="21"/>
  <c r="AW8" i="21"/>
  <c r="AV61" i="21"/>
  <c r="AW61" i="21"/>
  <c r="AY61" i="21" s="1"/>
  <c r="AV57" i="21"/>
  <c r="AW57" i="21"/>
  <c r="AV53" i="21"/>
  <c r="AW53" i="21"/>
  <c r="AY53" i="21" s="1"/>
  <c r="AV49" i="21"/>
  <c r="AW49" i="21"/>
  <c r="AY49" i="21" s="1"/>
  <c r="AV45" i="21"/>
  <c r="AW45" i="21"/>
  <c r="AY45" i="21" s="1"/>
  <c r="AV41" i="21"/>
  <c r="AW41" i="21"/>
  <c r="AV37" i="21"/>
  <c r="AW37" i="21"/>
  <c r="AY37" i="21" s="1"/>
  <c r="AV33" i="21"/>
  <c r="AW33" i="21"/>
  <c r="AY33" i="21" s="1"/>
  <c r="AV29" i="21"/>
  <c r="AW29" i="21"/>
  <c r="AY29" i="21" s="1"/>
  <c r="AV25" i="21"/>
  <c r="AW25" i="21"/>
  <c r="AY25" i="21" s="1"/>
  <c r="AV21" i="21"/>
  <c r="AW21" i="21"/>
  <c r="AV17" i="21"/>
  <c r="AW17" i="21"/>
  <c r="AV13" i="21"/>
  <c r="AW13" i="21"/>
  <c r="AV9" i="21"/>
  <c r="AW9" i="21"/>
  <c r="AY9" i="21" s="1"/>
  <c r="AV7" i="21"/>
  <c r="AW7" i="21"/>
  <c r="K4" i="21"/>
  <c r="AY64" i="21" l="1"/>
  <c r="AY63" i="21"/>
  <c r="AY19" i="21"/>
  <c r="AY41" i="21"/>
  <c r="AY57" i="21"/>
  <c r="AY8" i="21"/>
  <c r="AY22" i="21"/>
  <c r="AY30" i="21"/>
  <c r="AY46" i="21"/>
  <c r="AY62" i="21"/>
  <c r="AY11" i="21"/>
  <c r="AY27" i="21"/>
  <c r="AY35" i="21"/>
  <c r="AY51" i="21"/>
  <c r="AY16" i="21"/>
  <c r="AY40" i="21"/>
  <c r="AY56" i="21"/>
  <c r="AY17" i="21"/>
  <c r="AY13" i="21"/>
  <c r="AY21" i="21"/>
  <c r="AY10" i="21"/>
  <c r="AY26" i="21"/>
  <c r="AY7" i="21"/>
  <c r="AY18" i="21"/>
  <c r="AY5" i="21"/>
  <c r="AY15" i="21"/>
  <c r="AY23" i="21"/>
  <c r="AY12" i="21"/>
  <c r="AY20" i="21"/>
  <c r="AW4" i="21"/>
  <c r="J5" i="21"/>
  <c r="J6" i="21"/>
  <c r="J7" i="21"/>
  <c r="J8" i="21"/>
  <c r="J9" i="21"/>
  <c r="J10" i="21"/>
  <c r="J11" i="21"/>
  <c r="J12" i="21"/>
  <c r="J13" i="21"/>
  <c r="J14" i="21"/>
  <c r="J15" i="21"/>
  <c r="J16" i="21"/>
  <c r="J17" i="21"/>
  <c r="J18" i="21"/>
  <c r="J19" i="21"/>
  <c r="J20" i="21"/>
  <c r="J21" i="21"/>
  <c r="J22" i="21"/>
  <c r="J23" i="21"/>
  <c r="J24" i="21"/>
  <c r="J25" i="21"/>
  <c r="J26" i="21"/>
  <c r="J27" i="21"/>
  <c r="J28" i="21"/>
  <c r="J29" i="21"/>
  <c r="J30" i="21"/>
  <c r="J31" i="21"/>
  <c r="J32" i="21"/>
  <c r="J33" i="21"/>
  <c r="J34" i="21"/>
  <c r="J35" i="21"/>
  <c r="J36" i="21"/>
  <c r="J37" i="21"/>
  <c r="J38" i="21"/>
  <c r="J39" i="21"/>
  <c r="J40" i="21"/>
  <c r="J41" i="21"/>
  <c r="J42" i="21"/>
  <c r="J43" i="21"/>
  <c r="J44" i="21"/>
  <c r="J45" i="21"/>
  <c r="J46" i="21"/>
  <c r="J47" i="21"/>
  <c r="J48" i="21"/>
  <c r="J49" i="21"/>
  <c r="J50" i="21"/>
  <c r="J51" i="21"/>
  <c r="J52" i="21"/>
  <c r="J53" i="21"/>
  <c r="J54" i="21"/>
  <c r="J55" i="21"/>
  <c r="J56" i="21"/>
  <c r="J57" i="21"/>
  <c r="J58" i="21"/>
  <c r="J59" i="21"/>
  <c r="J60" i="21"/>
  <c r="J61" i="21"/>
  <c r="J62" i="21"/>
  <c r="J63" i="21"/>
  <c r="J64" i="21"/>
  <c r="J4" i="21"/>
  <c r="G5" i="21"/>
  <c r="H5" i="21"/>
  <c r="G6" i="21"/>
  <c r="H6" i="21"/>
  <c r="F7" i="21"/>
  <c r="G7" i="21"/>
  <c r="H7" i="21"/>
  <c r="G8" i="21"/>
  <c r="H8" i="21"/>
  <c r="G9" i="21"/>
  <c r="H9" i="21"/>
  <c r="G10" i="21"/>
  <c r="H10" i="21"/>
  <c r="G11" i="21"/>
  <c r="H11" i="21"/>
  <c r="G12" i="21"/>
  <c r="H12" i="21"/>
  <c r="G13" i="21"/>
  <c r="H13" i="21"/>
  <c r="G14" i="21"/>
  <c r="H14" i="21"/>
  <c r="G15" i="21"/>
  <c r="H15" i="21"/>
  <c r="G16" i="21"/>
  <c r="H16" i="21"/>
  <c r="G17" i="21"/>
  <c r="H17" i="21"/>
  <c r="G18" i="21"/>
  <c r="H18" i="21"/>
  <c r="G19" i="21"/>
  <c r="H19" i="21"/>
  <c r="G20" i="21"/>
  <c r="H20" i="21"/>
  <c r="G21" i="21"/>
  <c r="H21" i="21"/>
  <c r="G22" i="21"/>
  <c r="H22" i="21"/>
  <c r="G23" i="21"/>
  <c r="H23" i="21"/>
  <c r="G24" i="21"/>
  <c r="H24" i="21"/>
  <c r="G25" i="21"/>
  <c r="H25" i="21"/>
  <c r="G26" i="21"/>
  <c r="H26" i="21"/>
  <c r="G27" i="21"/>
  <c r="H27" i="21"/>
  <c r="G28" i="21"/>
  <c r="H28" i="21"/>
  <c r="G29" i="21"/>
  <c r="H29" i="21"/>
  <c r="G30" i="21"/>
  <c r="H30" i="21"/>
  <c r="G31" i="21"/>
  <c r="H31" i="21"/>
  <c r="G32" i="21"/>
  <c r="H32" i="21"/>
  <c r="G33" i="21"/>
  <c r="H33" i="21"/>
  <c r="G34" i="21"/>
  <c r="H34" i="21"/>
  <c r="G35" i="21"/>
  <c r="H35" i="21"/>
  <c r="G36" i="21"/>
  <c r="H36" i="21"/>
  <c r="G37" i="21"/>
  <c r="H37" i="21"/>
  <c r="G38" i="21"/>
  <c r="H38" i="21"/>
  <c r="F39" i="21"/>
  <c r="G39" i="21"/>
  <c r="H39" i="21"/>
  <c r="G40" i="21"/>
  <c r="H40" i="21"/>
  <c r="G41" i="21"/>
  <c r="H41" i="21"/>
  <c r="G42" i="21"/>
  <c r="H42" i="21"/>
  <c r="G43" i="21"/>
  <c r="H43" i="21"/>
  <c r="G44" i="21"/>
  <c r="H44" i="21"/>
  <c r="G45" i="21"/>
  <c r="H45" i="21"/>
  <c r="G46" i="21"/>
  <c r="H46" i="21"/>
  <c r="G47" i="21"/>
  <c r="H47" i="21"/>
  <c r="G48" i="21"/>
  <c r="H48" i="21"/>
  <c r="G49" i="21"/>
  <c r="H49" i="21"/>
  <c r="G50" i="21"/>
  <c r="H50" i="21"/>
  <c r="G51" i="21"/>
  <c r="H51" i="21"/>
  <c r="G52" i="21"/>
  <c r="H52" i="21"/>
  <c r="G53" i="21"/>
  <c r="H53" i="21"/>
  <c r="G54" i="21"/>
  <c r="H54" i="21"/>
  <c r="G55" i="21"/>
  <c r="H55" i="21"/>
  <c r="G56" i="21"/>
  <c r="H56" i="21"/>
  <c r="G57" i="21"/>
  <c r="H57" i="21"/>
  <c r="G58" i="21"/>
  <c r="H58" i="21"/>
  <c r="G59" i="21"/>
  <c r="H59" i="21"/>
  <c r="G60" i="21"/>
  <c r="H60" i="21"/>
  <c r="G61" i="21"/>
  <c r="H61" i="21"/>
  <c r="G62" i="21"/>
  <c r="H62" i="21"/>
  <c r="G63" i="21"/>
  <c r="H63" i="21"/>
  <c r="G64" i="21"/>
  <c r="H64" i="21"/>
  <c r="H4" i="21"/>
  <c r="G4" i="21"/>
  <c r="F64" i="21"/>
  <c r="F63" i="21"/>
  <c r="F62" i="21"/>
  <c r="F61" i="21"/>
  <c r="F60" i="21"/>
  <c r="F59" i="21"/>
  <c r="F58" i="21"/>
  <c r="F57" i="21"/>
  <c r="F56" i="21"/>
  <c r="F55" i="21"/>
  <c r="F54" i="21"/>
  <c r="F53" i="21"/>
  <c r="F52" i="21"/>
  <c r="F51" i="21"/>
  <c r="F50" i="21"/>
  <c r="F49" i="21"/>
  <c r="F48" i="21"/>
  <c r="F47" i="21"/>
  <c r="F46" i="21"/>
  <c r="F45" i="21"/>
  <c r="F44" i="21"/>
  <c r="F43" i="21"/>
  <c r="F42" i="21"/>
  <c r="F41" i="21"/>
  <c r="F40" i="21"/>
  <c r="F38" i="21"/>
  <c r="F37" i="21"/>
  <c r="F36" i="21"/>
  <c r="F35" i="21"/>
  <c r="F34" i="21"/>
  <c r="F33" i="21"/>
  <c r="F32" i="21"/>
  <c r="F31" i="21"/>
  <c r="F30" i="21"/>
  <c r="F29" i="21"/>
  <c r="F28" i="21"/>
  <c r="F27" i="21"/>
  <c r="F26" i="21"/>
  <c r="F25" i="21"/>
  <c r="F24" i="21"/>
  <c r="F23" i="21"/>
  <c r="F22" i="21"/>
  <c r="F21" i="21"/>
  <c r="F20" i="21"/>
  <c r="F19" i="21"/>
  <c r="F18" i="21"/>
  <c r="F17" i="21"/>
  <c r="F16" i="21"/>
  <c r="F15" i="21"/>
  <c r="F14" i="21"/>
  <c r="F13" i="21"/>
  <c r="F12" i="21"/>
  <c r="F11" i="21"/>
  <c r="F10" i="21"/>
  <c r="F9" i="21"/>
  <c r="F8" i="21"/>
  <c r="F6" i="21"/>
  <c r="F5" i="21"/>
  <c r="F4" i="21" l="1"/>
  <c r="AY4" i="21"/>
</calcChain>
</file>

<file path=xl/sharedStrings.xml><?xml version="1.0" encoding="utf-8"?>
<sst xmlns="http://schemas.openxmlformats.org/spreadsheetml/2006/main" count="219" uniqueCount="153">
  <si>
    <t>Municipio</t>
  </si>
  <si>
    <t>Distrito</t>
  </si>
  <si>
    <t>Communidad</t>
  </si>
  <si>
    <t>Nivel de Servicio</t>
  </si>
  <si>
    <t>-</t>
  </si>
  <si>
    <t>Nombre del municipio</t>
  </si>
  <si>
    <t>Sistema cloración</t>
  </si>
  <si>
    <t>Nombre del distrito</t>
  </si>
  <si>
    <t>Nombre de la comunidad</t>
  </si>
  <si>
    <t>Código_comunidad</t>
  </si>
  <si>
    <t>Tipo_sistema</t>
  </si>
  <si>
    <t>Obra de toma</t>
  </si>
  <si>
    <t>Línea de aducción</t>
  </si>
  <si>
    <t>Tanque de almacenamiento</t>
  </si>
  <si>
    <t>Red de distribución</t>
  </si>
  <si>
    <t>Obra_toma</t>
  </si>
  <si>
    <t>año_linea</t>
  </si>
  <si>
    <t>año_tanque</t>
  </si>
  <si>
    <t>año_red</t>
  </si>
  <si>
    <t>año_pozo</t>
  </si>
  <si>
    <t>año_bomba</t>
  </si>
  <si>
    <t>Pozo</t>
  </si>
  <si>
    <t>Año_construccion</t>
  </si>
  <si>
    <t>Vida_activos</t>
  </si>
  <si>
    <t>Estado_obra</t>
  </si>
  <si>
    <t>Estado_linea</t>
  </si>
  <si>
    <t>Estado_tanque</t>
  </si>
  <si>
    <t>Estado_red</t>
  </si>
  <si>
    <t>Estado_pozo</t>
  </si>
  <si>
    <t>Estado_general</t>
  </si>
  <si>
    <t>Prioridad de Remplazo</t>
  </si>
  <si>
    <t>Número de familias total</t>
  </si>
  <si>
    <t>Total de familias</t>
  </si>
  <si>
    <t>Familias con accesso</t>
  </si>
  <si>
    <t>Nivel de servicio</t>
  </si>
  <si>
    <t xml:space="preserve">Personas por conexión: </t>
  </si>
  <si>
    <t>Sistemas nuevos</t>
  </si>
  <si>
    <t>VIABLE</t>
  </si>
  <si>
    <t>MARGINAL</t>
  </si>
  <si>
    <t>NO VIABLE</t>
  </si>
  <si>
    <t>SAP + POZO BOMBEO NUEVO</t>
  </si>
  <si>
    <t>&gt; 866</t>
  </si>
  <si>
    <t>SAP GRAVEDAD NUEVO</t>
  </si>
  <si>
    <t>&gt; 931</t>
  </si>
  <si>
    <t>SAP + POZO BOMBEO MEJORADO</t>
  </si>
  <si>
    <t>&gt; 820</t>
  </si>
  <si>
    <t>SAP GRAVEDAD MEJORAM</t>
  </si>
  <si>
    <t>Pozos</t>
  </si>
  <si>
    <t>año_obra toma</t>
  </si>
  <si>
    <t>Fuente: reglamento técnico parametros diseno sistemas de agua</t>
  </si>
  <si>
    <t>Bomba y equipo electromecánico</t>
  </si>
  <si>
    <t>Estación de bombeo (cárcamo o caseta)</t>
  </si>
  <si>
    <t>Estación de bombeo</t>
  </si>
  <si>
    <t>año_estación</t>
  </si>
  <si>
    <t>Bomba</t>
  </si>
  <si>
    <t>Estado_estación</t>
  </si>
  <si>
    <t>Estado bomba</t>
  </si>
  <si>
    <t>Planta tratamiento</t>
  </si>
  <si>
    <t>Ano_planta</t>
  </si>
  <si>
    <t>Estado_planta</t>
  </si>
  <si>
    <t>Planta de tratamiento</t>
  </si>
  <si>
    <t>Número de personas por familia</t>
  </si>
  <si>
    <t>Datos generales del municipio</t>
  </si>
  <si>
    <t>Tasa de inflación</t>
  </si>
  <si>
    <t>Tipo de sistema</t>
  </si>
  <si>
    <t>Número de familias con acceso a sistema de agua</t>
  </si>
  <si>
    <t>Año de construción del sistema de agua</t>
  </si>
  <si>
    <t>Número de familias sin acceso al sistema de agua?</t>
  </si>
  <si>
    <t>Datos financieros</t>
  </si>
  <si>
    <t>Proyectos de mejoramiento</t>
  </si>
  <si>
    <t>Tasa de cambio</t>
  </si>
  <si>
    <t>Datos de referencia: vida útil</t>
  </si>
  <si>
    <t>Sistema completo</t>
  </si>
  <si>
    <t>Leyenda</t>
  </si>
  <si>
    <t>Datos a ser llenados</t>
  </si>
  <si>
    <t>Valores de referencia de documentos técnicos del sector</t>
  </si>
  <si>
    <t>Resultado de cálculos</t>
  </si>
  <si>
    <t>Unidad</t>
  </si>
  <si>
    <t>%</t>
  </si>
  <si>
    <t>Número de personas</t>
  </si>
  <si>
    <t>Variable</t>
  </si>
  <si>
    <t>Valor</t>
  </si>
  <si>
    <t>Observaciones</t>
  </si>
  <si>
    <t>Taza de crecimiento de la población</t>
  </si>
  <si>
    <t>Promedio por municipio según INE</t>
  </si>
  <si>
    <t>Ano actual</t>
  </si>
  <si>
    <t>Familias sin accesso</t>
  </si>
  <si>
    <t>Fuente: MMAyA y BID</t>
  </si>
  <si>
    <t>años</t>
  </si>
  <si>
    <t>Datos de referencia: costos por conexuón para sistemas de menos de 20000 habitantes</t>
  </si>
  <si>
    <t>Código único de una comunidad</t>
  </si>
  <si>
    <t>Total de familias viviendo en perimetro del sistema</t>
  </si>
  <si>
    <t>Total de familias en el perimetro sin acceso (según FLOW)</t>
  </si>
  <si>
    <t>Total de familias en el perimetro con acceso segun FLOW)</t>
  </si>
  <si>
    <t>Tipo de sistema de agua</t>
  </si>
  <si>
    <t>Nivel de servicio según FLOW</t>
  </si>
  <si>
    <t>Número de familias</t>
  </si>
  <si>
    <t>Presencia de obra toma. Si: 1; No: blanco</t>
  </si>
  <si>
    <t>Presencia de línea de aducción o de impulsión. Si: 1; No: blanco</t>
  </si>
  <si>
    <t>Presencia de tanque de almacemamiento. Si: 1; No: blanco</t>
  </si>
  <si>
    <t>Presencia de red de distribución. Si: 1; No: blanco</t>
  </si>
  <si>
    <t>Presencia de pozo. Si: 1; No: blanco</t>
  </si>
  <si>
    <t>Presencia de estación de bombeo (caseta y cárcamo). Si: 1; No: blanco</t>
  </si>
  <si>
    <t>Presencia de bomba y su equipo electromecánico. Si: 1; No: blanco</t>
  </si>
  <si>
    <t>Presencia de planta de tratamiento. Si: 1; No: blanco</t>
  </si>
  <si>
    <t>Presencia de sistema de cloración. Si: 1; No: blanco</t>
  </si>
  <si>
    <t>Estado físico de la obra toma: 1: normal; 2: mal; 3: no funciona. Dejar en blanco si no hay obra toma</t>
  </si>
  <si>
    <t>Estado físico de la linea de aducción o impulsión: 1: normal; 2: mal; 3: no funciona. Dejar en blanco si no hay obra toma</t>
  </si>
  <si>
    <t>Estado físico del tanque: 1: normal; 2: mal; 3: no funciona. Dejar en blanco si no hay obra toma</t>
  </si>
  <si>
    <t>Estado físico de la red de distribución: 1: normal; 2: mal; 3: no funciona. Dejar en blanco si no hay obra toma</t>
  </si>
  <si>
    <t>Estado físico del pozo: 1: normal; 2: mal; 3: no funciona. Dejar en blanco si no hay obra toma. Si hay varios pozos, usar datos del que se encuentra en estado más critico</t>
  </si>
  <si>
    <t>Estado físico de la estación de bomba: 1: normal; 2: mal; 3: no funciona. Dejar en blanco si no hay obra toma</t>
  </si>
  <si>
    <t>Estado físico de la bomba y su equipo electronmecánico: 1: normal; 2: mal; 3: no funciona. Dejar en blanco si no hay obra toma. Si hay varios usar datos del que se encuentra en estado más critico</t>
  </si>
  <si>
    <t>Estado físico de la planta de tratamiento: 1: normal; 2: mal; 3: no funciona. Dejar en blanco si no hay obra toma</t>
  </si>
  <si>
    <t>Estado físico de sistema de cloracióna: 1: normal; 2: mal; 3: no funciona. Dejar en blanco si no hay obra toma</t>
  </si>
  <si>
    <t>año_sistema cloración</t>
  </si>
  <si>
    <t>Estado_sistema de cloración</t>
  </si>
  <si>
    <t>Vida restante de la obra toma</t>
  </si>
  <si>
    <t>Vida restante de la línea de aducción</t>
  </si>
  <si>
    <t>Vida-restante_Obra</t>
  </si>
  <si>
    <t>Vida-restante_Línea de aducción</t>
  </si>
  <si>
    <t>Vida-restante_Tanque de almacenamiento</t>
  </si>
  <si>
    <t>Vida-restante_Red de distribución</t>
  </si>
  <si>
    <t>Vida-restante_Pozos</t>
  </si>
  <si>
    <t>Vida-restante_Estación de bombeo</t>
  </si>
  <si>
    <t>Vida-restante_Bomba</t>
  </si>
  <si>
    <t>Vida-restante_Planta de tratamiento</t>
  </si>
  <si>
    <t>Vida-restante_Sistema de cloración</t>
  </si>
  <si>
    <t>Vida restante del tanque de almacenamiento</t>
  </si>
  <si>
    <t>Vida restante del pozo</t>
  </si>
  <si>
    <t>Vida restante de la estación de bomba</t>
  </si>
  <si>
    <t>Vida restante de la bomba y su equipo electromecánico</t>
  </si>
  <si>
    <t>Mediano de la vida restante del sistema</t>
  </si>
  <si>
    <t>Vida restante sistema</t>
  </si>
  <si>
    <t>Grado de riesgo que se llegue al fin de la vida útil</t>
  </si>
  <si>
    <t>Estado general del sistema. 1: normal; 2: mal; 3: no funciona; n/a: no hay sistema</t>
  </si>
  <si>
    <t>Grado de prioridad para remplazar el sistema</t>
  </si>
  <si>
    <t>Año en el cual el sistema fue construido por primera vez</t>
  </si>
  <si>
    <t>Año en el cual la obra toma fue construido. Si hubo reconstrucción, Año en el cual la ultima reconstrucción fue realizado. Si no hay: dejar en blanco</t>
  </si>
  <si>
    <t>Año en el cual la líne fue construido. Si hubo reconstrucción, Año en el cual la ultima reconstrucción fue realizado. Si no hay: dejar en blanco</t>
  </si>
  <si>
    <t>Año en el cual el tanque fue construido. Si hubo reconstrucción, Año en el cual la ultima reconstrucción fue realizado. Si no hay: dejar en blanco</t>
  </si>
  <si>
    <t>Año en el cual la red fue construido. Si hubo reconstrucción, Año en el cual la ultima reconstrucción fue realizado. Si no hay: dejar en blanco</t>
  </si>
  <si>
    <t>Año en el cual el pozo fue construido. Si hubo reconstrucción, Año en el cual la ultima reconstrucción fue realizado. Si hay varios pozos, usar los datos del pozo más viejo. Si no hay: dejar en blanco</t>
  </si>
  <si>
    <t>Año en el cual la estación de bombeo fue construido. Si hubo reconstrucción, Año en el cual la ultima reconstrucción fue realizado. Si no hay: dejar en blanco</t>
  </si>
  <si>
    <t>Año en el cual la bomba y su equipo fueron instalados. Si hubo remplazo, Año en el cual el ultimo remplazo fue realizado. Si no hay: dejar en blanco</t>
  </si>
  <si>
    <t>Año en el cual la planta fue construida. Si hubo reconstrucción, Año en el cual la ultima reconstrucción fue realizado. Si no hay: dejar en blanco</t>
  </si>
  <si>
    <t>Año en el cual el sistema de cloracion fue construido. Si hubo reconstrucción, Año en el cual la ultima reconstrucción fue realizado. Si no hay: dejar en blanco</t>
  </si>
  <si>
    <t>Año</t>
  </si>
  <si>
    <t xml:space="preserve">Año </t>
  </si>
  <si>
    <t>Años</t>
  </si>
  <si>
    <t>Vida restante de la red de distribución</t>
  </si>
  <si>
    <t>Vida restante de la planta de tratamiento</t>
  </si>
  <si>
    <t>Vida restante del sistema de cloración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</si>
</sst>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quot;$&quot;* #,##0.00_);_(&quot;$&quot;* \(#,##0.00\);_(&quot;$&quot;* &quot;-&quot;??_);_(@_)"/>
    <numFmt numFmtId="165" formatCode="0.0%"/>
    <numFmt numFmtId="166" formatCode="_-* #,##0_-;\-* #,##0_-;_-*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indexed="8"/>
      <name val="Calibri"/>
      <family val="2"/>
      <scheme val="minor"/>
    </font>
    <font>
      <b/>
      <sz val="11"/>
      <name val="Calibri"/>
      <family val="2"/>
    </font>
    <font>
      <b/>
      <sz val="11"/>
      <color indexed="8"/>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9"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9">
    <xf numFmtId="0" fontId="0" fillId="0" borderId="0"/>
    <xf numFmtId="0" fontId="1" fillId="0" borderId="0"/>
    <xf numFmtId="0" fontId="3" fillId="0" borderId="0"/>
    <xf numFmtId="16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4" fillId="0" borderId="0"/>
  </cellStyleXfs>
  <cellXfs count="106">
    <xf numFmtId="0" fontId="0" fillId="0" borderId="0" xfId="0"/>
    <xf numFmtId="0" fontId="2" fillId="0" borderId="1" xfId="0" applyFont="1" applyBorder="1" applyAlignment="1">
      <alignment horizontal="center"/>
    </xf>
    <xf numFmtId="0" fontId="2" fillId="0" borderId="0" xfId="0" applyFont="1"/>
    <xf numFmtId="0" fontId="0" fillId="0" borderId="0" xfId="0"/>
    <xf numFmtId="0" fontId="0" fillId="0" borderId="0" xfId="0" applyBorder="1"/>
    <xf numFmtId="0" fontId="2" fillId="0" borderId="0" xfId="0" applyFont="1" applyBorder="1" applyAlignment="1">
      <alignment wrapText="1"/>
    </xf>
    <xf numFmtId="0" fontId="4" fillId="0" borderId="0" xfId="8"/>
    <xf numFmtId="0" fontId="0" fillId="0" borderId="0" xfId="0" applyFont="1"/>
    <xf numFmtId="0" fontId="0" fillId="0" borderId="1" xfId="0" applyFont="1" applyBorder="1"/>
    <xf numFmtId="0" fontId="0" fillId="0" borderId="2" xfId="0" applyFont="1" applyBorder="1"/>
    <xf numFmtId="166" fontId="0" fillId="0" borderId="1" xfId="6" applyNumberFormat="1" applyFont="1" applyBorder="1"/>
    <xf numFmtId="0" fontId="0" fillId="0" borderId="1" xfId="0" applyBorder="1"/>
    <xf numFmtId="0" fontId="0" fillId="0" borderId="13" xfId="0" applyFont="1" applyBorder="1"/>
    <xf numFmtId="0" fontId="0" fillId="0" borderId="12" xfId="0" applyBorder="1"/>
    <xf numFmtId="0" fontId="0" fillId="0" borderId="0" xfId="0" applyFill="1"/>
    <xf numFmtId="0" fontId="0" fillId="0" borderId="7" xfId="0" applyFont="1" applyBorder="1"/>
    <xf numFmtId="0" fontId="0" fillId="0" borderId="5" xfId="0" applyBorder="1"/>
    <xf numFmtId="0" fontId="0" fillId="0" borderId="1" xfId="0" applyFont="1" applyFill="1" applyBorder="1"/>
    <xf numFmtId="0" fontId="0" fillId="3" borderId="1" xfId="0" applyFill="1" applyBorder="1"/>
    <xf numFmtId="0" fontId="0" fillId="0" borderId="1" xfId="0" applyFill="1" applyBorder="1"/>
    <xf numFmtId="0" fontId="0" fillId="0" borderId="2" xfId="0" applyFill="1" applyBorder="1"/>
    <xf numFmtId="0" fontId="0" fillId="0" borderId="13" xfId="0" applyFill="1" applyBorder="1"/>
    <xf numFmtId="0" fontId="0" fillId="0" borderId="2" xfId="0" applyBorder="1"/>
    <xf numFmtId="0" fontId="0" fillId="0" borderId="7" xfId="0" applyFill="1" applyBorder="1"/>
    <xf numFmtId="0" fontId="0" fillId="0" borderId="12" xfId="0" applyFill="1" applyBorder="1"/>
    <xf numFmtId="0" fontId="0" fillId="4" borderId="1" xfId="0" applyFill="1" applyBorder="1"/>
    <xf numFmtId="0" fontId="2" fillId="0" borderId="3" xfId="0" applyFont="1" applyBorder="1"/>
    <xf numFmtId="0" fontId="2" fillId="0" borderId="4" xfId="0" applyFont="1" applyBorder="1"/>
    <xf numFmtId="0" fontId="2" fillId="0" borderId="5" xfId="0" applyFont="1" applyBorder="1"/>
    <xf numFmtId="0" fontId="0" fillId="0" borderId="8" xfId="0" applyFont="1" applyFill="1" applyBorder="1"/>
    <xf numFmtId="166" fontId="0" fillId="0" borderId="8" xfId="6" applyNumberFormat="1" applyFont="1" applyBorder="1"/>
    <xf numFmtId="0" fontId="0" fillId="0" borderId="4" xfId="0" applyBorder="1"/>
    <xf numFmtId="0" fontId="0" fillId="0" borderId="8" xfId="0" applyBorder="1"/>
    <xf numFmtId="0" fontId="2" fillId="0" borderId="2" xfId="0" applyFont="1" applyBorder="1" applyAlignment="1">
      <alignment horizontal="center"/>
    </xf>
    <xf numFmtId="0" fontId="0" fillId="0" borderId="13" xfId="0" applyBorder="1"/>
    <xf numFmtId="0" fontId="0" fillId="0" borderId="12" xfId="0" applyFont="1" applyBorder="1"/>
    <xf numFmtId="0" fontId="2" fillId="0" borderId="1" xfId="0" applyFont="1" applyBorder="1"/>
    <xf numFmtId="0" fontId="0" fillId="0" borderId="8" xfId="0" applyFont="1" applyBorder="1"/>
    <xf numFmtId="0" fontId="2" fillId="0" borderId="1" xfId="0" applyFont="1" applyFill="1" applyBorder="1"/>
    <xf numFmtId="0" fontId="4" fillId="0" borderId="1" xfId="8" applyBorder="1"/>
    <xf numFmtId="0" fontId="4" fillId="0" borderId="1" xfId="8" applyFill="1" applyBorder="1"/>
    <xf numFmtId="0" fontId="5" fillId="3" borderId="3" xfId="8" applyFont="1" applyFill="1" applyBorder="1" applyAlignment="1">
      <alignment horizontal="center" wrapText="1"/>
    </xf>
    <xf numFmtId="0" fontId="5" fillId="3" borderId="4" xfId="8" applyFont="1" applyFill="1" applyBorder="1" applyAlignment="1">
      <alignment horizontal="center" wrapText="1"/>
    </xf>
    <xf numFmtId="0" fontId="6" fillId="3" borderId="4" xfId="8" applyFont="1" applyFill="1" applyBorder="1" applyAlignment="1">
      <alignment wrapText="1"/>
    </xf>
    <xf numFmtId="0" fontId="5" fillId="3" borderId="5" xfId="8" applyFont="1" applyFill="1" applyBorder="1" applyAlignment="1">
      <alignment horizontal="center" wrapText="1"/>
    </xf>
    <xf numFmtId="0" fontId="4" fillId="0" borderId="8" xfId="8" applyBorder="1"/>
    <xf numFmtId="0" fontId="0" fillId="2" borderId="13" xfId="0" applyFont="1" applyFill="1" applyBorder="1" applyAlignment="1">
      <alignment wrapText="1"/>
    </xf>
    <xf numFmtId="0" fontId="0" fillId="2" borderId="12" xfId="0" applyFont="1" applyFill="1" applyBorder="1" applyAlignment="1">
      <alignment wrapText="1"/>
    </xf>
    <xf numFmtId="0" fontId="0" fillId="0" borderId="2" xfId="0" applyFont="1" applyBorder="1" applyAlignment="1">
      <alignment wrapText="1"/>
    </xf>
    <xf numFmtId="0" fontId="0" fillId="0" borderId="1" xfId="0" applyFont="1" applyBorder="1" applyAlignment="1">
      <alignment wrapText="1"/>
    </xf>
    <xf numFmtId="0" fontId="0" fillId="0" borderId="13" xfId="0" applyFont="1" applyBorder="1" applyAlignment="1">
      <alignment wrapText="1"/>
    </xf>
    <xf numFmtId="0" fontId="0" fillId="0" borderId="14" xfId="0" applyFont="1" applyBorder="1"/>
    <xf numFmtId="0" fontId="0" fillId="0" borderId="15" xfId="0" applyBorder="1"/>
    <xf numFmtId="0" fontId="2" fillId="0" borderId="16" xfId="0" applyFont="1" applyFill="1" applyBorder="1" applyAlignment="1">
      <alignment horizontal="left" wrapText="1"/>
    </xf>
    <xf numFmtId="0" fontId="2" fillId="0" borderId="17" xfId="0" applyFont="1" applyFill="1" applyBorder="1" applyAlignment="1">
      <alignment horizontal="left" wrapText="1"/>
    </xf>
    <xf numFmtId="0" fontId="2" fillId="0" borderId="18" xfId="0" applyFont="1" applyFill="1" applyBorder="1" applyAlignment="1">
      <alignment horizontal="left" wrapText="1"/>
    </xf>
    <xf numFmtId="0" fontId="2" fillId="3" borderId="16" xfId="0" applyFont="1" applyFill="1" applyBorder="1" applyAlignment="1">
      <alignment horizontal="center" wrapText="1"/>
    </xf>
    <xf numFmtId="0" fontId="2" fillId="3" borderId="17" xfId="0" applyFont="1" applyFill="1" applyBorder="1" applyAlignment="1">
      <alignment horizontal="center" wrapText="1"/>
    </xf>
    <xf numFmtId="0" fontId="2" fillId="3" borderId="16" xfId="0" applyFont="1" applyFill="1" applyBorder="1" applyAlignment="1">
      <alignment horizontal="left" wrapText="1"/>
    </xf>
    <xf numFmtId="0" fontId="2" fillId="3" borderId="17" xfId="0" applyFont="1" applyFill="1" applyBorder="1" applyAlignment="1">
      <alignment horizontal="left" wrapText="1"/>
    </xf>
    <xf numFmtId="0" fontId="2" fillId="3" borderId="18" xfId="0" applyFont="1" applyFill="1" applyBorder="1" applyAlignment="1">
      <alignment horizontal="left" wrapText="1"/>
    </xf>
    <xf numFmtId="0" fontId="2" fillId="0" borderId="18" xfId="0" applyFont="1" applyFill="1" applyBorder="1" applyAlignment="1">
      <alignment wrapText="1"/>
    </xf>
    <xf numFmtId="0" fontId="0" fillId="0" borderId="1" xfId="0" applyFont="1" applyBorder="1" applyAlignment="1">
      <alignment horizontal="center" wrapText="1"/>
    </xf>
    <xf numFmtId="0" fontId="0" fillId="0" borderId="3" xfId="0"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0" fillId="0" borderId="2" xfId="0" applyFont="1" applyBorder="1" applyAlignment="1">
      <alignment horizontal="center" wrapText="1"/>
    </xf>
    <xf numFmtId="0" fontId="0" fillId="0" borderId="13" xfId="0" applyFont="1" applyBorder="1" applyAlignment="1">
      <alignment horizontal="center" wrapText="1"/>
    </xf>
    <xf numFmtId="0" fontId="2" fillId="3" borderId="18" xfId="0" applyFont="1" applyFill="1" applyBorder="1" applyAlignment="1">
      <alignment horizontal="center" wrapText="1"/>
    </xf>
    <xf numFmtId="0" fontId="2" fillId="0" borderId="6" xfId="0" applyFont="1" applyBorder="1" applyAlignment="1">
      <alignment vertical="top" wrapText="1"/>
    </xf>
    <xf numFmtId="0" fontId="2" fillId="0" borderId="6" xfId="0" applyFont="1" applyBorder="1" applyAlignment="1">
      <alignment wrapText="1"/>
    </xf>
    <xf numFmtId="0" fontId="0" fillId="0" borderId="3" xfId="0" applyFont="1" applyBorder="1" applyAlignment="1">
      <alignment vertical="top" wrapText="1"/>
    </xf>
    <xf numFmtId="0" fontId="0" fillId="0" borderId="4" xfId="0" applyFont="1" applyBorder="1" applyAlignment="1">
      <alignment vertical="top" wrapText="1"/>
    </xf>
    <xf numFmtId="0" fontId="0" fillId="0" borderId="5" xfId="0" applyFont="1" applyBorder="1" applyAlignment="1">
      <alignment vertical="top" wrapText="1"/>
    </xf>
    <xf numFmtId="0" fontId="4" fillId="0" borderId="1" xfId="8" applyNumberFormat="1" applyBorder="1"/>
    <xf numFmtId="0" fontId="4" fillId="0" borderId="8" xfId="8" applyNumberFormat="1" applyBorder="1"/>
    <xf numFmtId="0" fontId="2" fillId="0" borderId="3" xfId="0" applyFont="1" applyBorder="1" applyAlignment="1">
      <alignment horizontal="center"/>
    </xf>
    <xf numFmtId="0" fontId="2" fillId="0" borderId="4"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4" fillId="0" borderId="0" xfId="8" applyProtection="1">
      <protection locked="0"/>
    </xf>
    <xf numFmtId="0" fontId="4" fillId="0" borderId="0" xfId="8" applyNumberFormat="1" applyProtection="1">
      <protection locked="0"/>
    </xf>
    <xf numFmtId="0" fontId="4" fillId="0" borderId="0" xfId="8" applyFill="1" applyProtection="1">
      <protection locked="0"/>
    </xf>
    <xf numFmtId="0" fontId="0" fillId="0" borderId="2" xfId="0" applyFont="1" applyBorder="1" applyAlignment="1" applyProtection="1">
      <alignment horizontal="center"/>
      <protection locked="0"/>
    </xf>
    <xf numFmtId="0" fontId="0" fillId="0" borderId="1" xfId="0" applyFont="1" applyFill="1" applyBorder="1" applyAlignment="1" applyProtection="1">
      <alignment horizontal="center"/>
      <protection locked="0"/>
    </xf>
    <xf numFmtId="0" fontId="0" fillId="0" borderId="1" xfId="0" applyFont="1" applyBorder="1" applyAlignment="1" applyProtection="1">
      <alignment horizontal="center"/>
      <protection locked="0"/>
    </xf>
    <xf numFmtId="0" fontId="0" fillId="0" borderId="13" xfId="0" applyFont="1" applyBorder="1" applyAlignment="1" applyProtection="1">
      <alignment horizontal="center"/>
      <protection locked="0"/>
    </xf>
    <xf numFmtId="0" fontId="0" fillId="0" borderId="2" xfId="0" applyFont="1" applyFill="1" applyBorder="1" applyProtection="1">
      <protection locked="0"/>
    </xf>
    <xf numFmtId="0" fontId="0" fillId="0" borderId="1" xfId="0" applyFont="1" applyFill="1" applyBorder="1" applyProtection="1">
      <protection locked="0"/>
    </xf>
    <xf numFmtId="0" fontId="0" fillId="0" borderId="13" xfId="0" applyFont="1" applyFill="1" applyBorder="1" applyProtection="1">
      <protection locked="0"/>
    </xf>
    <xf numFmtId="0" fontId="0" fillId="0" borderId="7" xfId="0" applyFont="1" applyBorder="1" applyAlignment="1" applyProtection="1">
      <alignment horizontal="center"/>
      <protection locked="0"/>
    </xf>
    <xf numFmtId="0" fontId="0" fillId="0" borderId="8" xfId="0" applyFont="1" applyBorder="1" applyAlignment="1" applyProtection="1">
      <alignment horizontal="center"/>
      <protection locked="0"/>
    </xf>
    <xf numFmtId="0" fontId="0" fillId="0" borderId="12" xfId="0" applyFont="1" applyBorder="1" applyAlignment="1" applyProtection="1">
      <alignment horizontal="center"/>
      <protection locked="0"/>
    </xf>
    <xf numFmtId="0" fontId="0" fillId="0" borderId="7" xfId="0" applyFont="1" applyFill="1" applyBorder="1" applyProtection="1">
      <protection locked="0"/>
    </xf>
    <xf numFmtId="0" fontId="0" fillId="0" borderId="8" xfId="0" applyFont="1" applyFill="1" applyBorder="1" applyProtection="1">
      <protection locked="0"/>
    </xf>
    <xf numFmtId="0" fontId="0" fillId="0" borderId="12" xfId="0" applyFont="1" applyFill="1" applyBorder="1" applyProtection="1">
      <protection locked="0"/>
    </xf>
    <xf numFmtId="0" fontId="0" fillId="0" borderId="0" xfId="0" applyFont="1" applyAlignment="1" applyProtection="1">
      <alignment horizontal="center"/>
      <protection locked="0"/>
    </xf>
    <xf numFmtId="0" fontId="0" fillId="0" borderId="0" xfId="0" applyFont="1" applyProtection="1">
      <protection locked="0"/>
    </xf>
    <xf numFmtId="0" fontId="0" fillId="4" borderId="1" xfId="0" applyFill="1" applyBorder="1" applyProtection="1">
      <protection locked="0"/>
    </xf>
    <xf numFmtId="0" fontId="0" fillId="4" borderId="8" xfId="0" applyFill="1" applyBorder="1" applyProtection="1">
      <protection locked="0"/>
    </xf>
    <xf numFmtId="0" fontId="0" fillId="3" borderId="0" xfId="0" applyFont="1" applyFill="1" applyBorder="1" applyProtection="1">
      <protection locked="0"/>
    </xf>
    <xf numFmtId="165" fontId="0" fillId="3" borderId="8" xfId="5" applyNumberFormat="1" applyFont="1" applyFill="1" applyBorder="1" applyProtection="1">
      <protection locked="0"/>
    </xf>
    <xf numFmtId="0" fontId="0" fillId="3" borderId="1" xfId="0" applyFont="1" applyFill="1" applyBorder="1" applyAlignment="1" applyProtection="1">
      <alignment horizontal="right"/>
      <protection locked="0"/>
    </xf>
    <xf numFmtId="165" fontId="0" fillId="3" borderId="1" xfId="5" applyNumberFormat="1" applyFont="1" applyFill="1" applyBorder="1" applyProtection="1">
      <protection locked="0"/>
    </xf>
    <xf numFmtId="0" fontId="0" fillId="3" borderId="1" xfId="5" applyNumberFormat="1" applyFont="1" applyFill="1" applyBorder="1" applyProtection="1">
      <protection locked="0"/>
    </xf>
  </cellXfs>
  <cellStyles count="9">
    <cellStyle name="Comma" xfId="6" builtinId="3"/>
    <cellStyle name="Comma 2" xfId="4"/>
    <cellStyle name="Currency 2" xfId="3"/>
    <cellStyle name="Normal" xfId="0" builtinId="0"/>
    <cellStyle name="Normal 2" xfId="1"/>
    <cellStyle name="Normal 2 2" xfId="2"/>
    <cellStyle name="Normal 2 3" xfId="7"/>
    <cellStyle name="Normal 3" xfId="8"/>
    <cellStyle name="Percent" xfId="5" builtinId="5"/>
  </cellStyles>
  <dxfs count="12">
    <dxf>
      <fill>
        <patternFill>
          <bgColor rgb="FF0070C0"/>
        </patternFill>
      </fill>
    </dxf>
    <dxf>
      <fill>
        <patternFill>
          <bgColor rgb="FF00B050"/>
        </patternFill>
      </fill>
    </dxf>
    <dxf>
      <fill>
        <patternFill>
          <bgColor rgb="FFFFC000"/>
        </patternFill>
      </fill>
    </dxf>
    <dxf>
      <fill>
        <patternFill>
          <bgColor rgb="FFFF0000"/>
        </patternFill>
      </fill>
    </dxf>
    <dxf>
      <fill>
        <patternFill>
          <bgColor rgb="FFFFC000"/>
        </patternFill>
      </fill>
    </dxf>
    <dxf>
      <fill>
        <patternFill>
          <bgColor rgb="FFFF0000"/>
        </patternFill>
      </fill>
    </dxf>
    <dxf>
      <font>
        <color auto="1"/>
      </font>
      <fill>
        <patternFill>
          <bgColor rgb="FF92D050"/>
        </patternFill>
      </fill>
    </dxf>
    <dxf>
      <font>
        <color theme="0"/>
      </font>
      <fill>
        <patternFill>
          <bgColor theme="1"/>
        </patternFill>
      </fill>
    </dxf>
    <dxf>
      <fill>
        <patternFill>
          <bgColor rgb="FFFF0000"/>
        </patternFill>
      </fill>
    </dxf>
    <dxf>
      <fill>
        <patternFill>
          <bgColor theme="9"/>
        </patternFill>
      </fill>
    </dxf>
    <dxf>
      <fill>
        <patternFill>
          <bgColor rgb="FFFFFF00"/>
        </patternFill>
      </fill>
    </dxf>
    <dxf>
      <fill>
        <patternFill>
          <bgColor rgb="FF00CC0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171447</xdr:rowOff>
    </xdr:from>
    <xdr:to>
      <xdr:col>13</xdr:col>
      <xdr:colOff>0</xdr:colOff>
      <xdr:row>23</xdr:row>
      <xdr:rowOff>76200</xdr:rowOff>
    </xdr:to>
    <xdr:sp macro="" textlink="">
      <xdr:nvSpPr>
        <xdr:cNvPr id="4" name="TextBox 3"/>
        <xdr:cNvSpPr txBox="1"/>
      </xdr:nvSpPr>
      <xdr:spPr>
        <a:xfrm>
          <a:off x="0" y="361947"/>
          <a:ext cx="7924800" cy="40957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BO" sz="1100" b="1" u="sng">
              <a:solidFill>
                <a:schemeClr val="dk1"/>
              </a:solidFill>
              <a:effectLst/>
              <a:latin typeface="+mn-lt"/>
              <a:ea typeface="+mn-ea"/>
              <a:cs typeface="+mn-cs"/>
            </a:rPr>
            <a:t>Instrucciones para el llenado del</a:t>
          </a:r>
          <a:r>
            <a:rPr lang="es-BO" sz="1100" b="1" u="sng" baseline="0">
              <a:solidFill>
                <a:schemeClr val="dk1"/>
              </a:solidFill>
              <a:effectLst/>
              <a:latin typeface="+mn-lt"/>
              <a:ea typeface="+mn-ea"/>
              <a:cs typeface="+mn-cs"/>
            </a:rPr>
            <a:t> registro de activos</a:t>
          </a:r>
        </a:p>
        <a:p>
          <a:endParaRPr lang="en-GB" sz="1100" b="0">
            <a:solidFill>
              <a:schemeClr val="dk1"/>
            </a:solidFill>
            <a:effectLst/>
            <a:latin typeface="+mn-lt"/>
            <a:ea typeface="+mn-ea"/>
            <a:cs typeface="+mn-cs"/>
          </a:endParaRPr>
        </a:p>
        <a:p>
          <a:r>
            <a:rPr lang="es-BO" sz="1100" b="1" u="sng">
              <a:solidFill>
                <a:schemeClr val="dk1"/>
              </a:solidFill>
              <a:effectLst/>
              <a:latin typeface="+mn-lt"/>
              <a:ea typeface="+mn-ea"/>
              <a:cs typeface="+mn-cs"/>
            </a:rPr>
            <a:t>Estructura: </a:t>
          </a:r>
        </a:p>
        <a:p>
          <a:r>
            <a:rPr lang="es-BO" sz="1100" b="0" baseline="0">
              <a:solidFill>
                <a:schemeClr val="dk1"/>
              </a:solidFill>
              <a:effectLst/>
              <a:latin typeface="+mn-lt"/>
              <a:ea typeface="+mn-ea"/>
              <a:cs typeface="+mn-cs"/>
            </a:rPr>
            <a:t>El registro consiste de tres pestanas;</a:t>
          </a:r>
          <a:endParaRPr lang="en-GB">
            <a:effectLst/>
          </a:endParaRPr>
        </a:p>
        <a:p>
          <a:r>
            <a:rPr lang="es-ES" sz="1100">
              <a:solidFill>
                <a:schemeClr val="dk1"/>
              </a:solidFill>
              <a:effectLst/>
              <a:latin typeface="+mn-lt"/>
              <a:ea typeface="+mn-ea"/>
              <a:cs typeface="+mn-cs"/>
            </a:rPr>
            <a:t>2-Datos generales de comunidades. Es una hoja general con información general de los sistemas de agua y comunidades, incluyendo su población, su cobertura y el nivel de servicio </a:t>
          </a:r>
          <a:endParaRPr lang="en-GB">
            <a:effectLst/>
          </a:endParaRPr>
        </a:p>
        <a:p>
          <a:r>
            <a:rPr lang="es-ES" sz="1100">
              <a:solidFill>
                <a:schemeClr val="dk1"/>
              </a:solidFill>
              <a:effectLst/>
              <a:latin typeface="+mn-lt"/>
              <a:ea typeface="+mn-ea"/>
              <a:cs typeface="+mn-cs"/>
            </a:rPr>
            <a:t>3-Registro de activos. Esta pestaña toma en parte los datos de la hoja con datos generales de comunidades. Además incluye una serie de columnas a ser llenadas por el usuario con datos de la presencia, antigüedad y estado de los activos en infraestructura. Finalmente, el registro contiene una serie de columnas que calculan el riesgo y la prioridad con los cuales tienen que ser remplazados. Encima de cada columna se ha indicado la unidad a aplicar por variable, y alguna observación o explicación acerca de los variables.</a:t>
          </a:r>
          <a:endParaRPr lang="en-GB">
            <a:effectLst/>
          </a:endParaRPr>
        </a:p>
        <a:p>
          <a:r>
            <a:rPr lang="es-ES" sz="1100">
              <a:solidFill>
                <a:schemeClr val="dk1"/>
              </a:solidFill>
              <a:effectLst/>
              <a:latin typeface="+mn-lt"/>
              <a:ea typeface="+mn-ea"/>
              <a:cs typeface="+mn-cs"/>
            </a:rPr>
            <a:t>4-Datos de referencia. Esta hoja tiene datos con información sobre la vida útil de diferentes tipos de activos, según el reglamento técnico para parámetros de diseño sistemas de agua, así como información básica del municipio. </a:t>
          </a:r>
          <a:endParaRPr lang="en-GB">
            <a:effectLst/>
          </a:endParaRPr>
        </a:p>
        <a:p>
          <a:r>
            <a:rPr lang="es-BO" sz="1100" b="1" u="sng">
              <a:solidFill>
                <a:schemeClr val="dk1"/>
              </a:solidFill>
              <a:effectLst/>
              <a:latin typeface="+mn-lt"/>
              <a:ea typeface="+mn-ea"/>
              <a:cs typeface="+mn-cs"/>
            </a:rPr>
            <a:t>Pasos: </a:t>
          </a:r>
          <a:endParaRPr lang="en-GB">
            <a:effectLst/>
          </a:endParaRPr>
        </a:p>
        <a:p>
          <a:r>
            <a:rPr lang="es-BO" sz="1100" b="0">
              <a:solidFill>
                <a:schemeClr val="dk1"/>
              </a:solidFill>
              <a:effectLst/>
              <a:latin typeface="+mn-lt"/>
              <a:ea typeface="+mn-ea"/>
              <a:cs typeface="+mn-cs"/>
            </a:rPr>
            <a:t>1) Actualizar</a:t>
          </a:r>
          <a:r>
            <a:rPr lang="es-BO" sz="1100" b="0" baseline="0">
              <a:solidFill>
                <a:schemeClr val="dk1"/>
              </a:solidFill>
              <a:effectLst/>
              <a:latin typeface="+mn-lt"/>
              <a:ea typeface="+mn-ea"/>
              <a:cs typeface="+mn-cs"/>
            </a:rPr>
            <a:t> los datos generales de las comunidades con los últimos datos de de FLOW</a:t>
          </a:r>
          <a:endParaRPr lang="en-GB">
            <a:effectLst/>
          </a:endParaRPr>
        </a:p>
        <a:p>
          <a:r>
            <a:rPr lang="es-BO" sz="1100" b="0">
              <a:solidFill>
                <a:schemeClr val="dk1"/>
              </a:solidFill>
              <a:effectLst/>
              <a:latin typeface="+mn-lt"/>
              <a:ea typeface="+mn-ea"/>
              <a:cs typeface="+mn-cs"/>
            </a:rPr>
            <a:t>2) Llenar</a:t>
          </a:r>
          <a:r>
            <a:rPr lang="es-BO" sz="1100" b="0" baseline="0">
              <a:solidFill>
                <a:schemeClr val="dk1"/>
              </a:solidFill>
              <a:effectLst/>
              <a:latin typeface="+mn-lt"/>
              <a:ea typeface="+mn-ea"/>
              <a:cs typeface="+mn-cs"/>
            </a:rPr>
            <a:t> datos de los activos con base en datos de campo en el registro de activos, sobre todo la presencia de activos, el ano de su (re)construcción y su estado físcio</a:t>
          </a:r>
          <a:endParaRPr lang="en-GB">
            <a:effectLst/>
          </a:endParaRPr>
        </a:p>
        <a:p>
          <a:r>
            <a:rPr lang="es-BO" sz="1100" b="0">
              <a:solidFill>
                <a:schemeClr val="dk1"/>
              </a:solidFill>
              <a:effectLst/>
              <a:latin typeface="+mn-lt"/>
              <a:ea typeface="+mn-ea"/>
              <a:cs typeface="+mn-cs"/>
            </a:rPr>
            <a:t>3) Analizar</a:t>
          </a:r>
          <a:r>
            <a:rPr lang="es-BO" sz="1100" b="0" baseline="0">
              <a:solidFill>
                <a:schemeClr val="dk1"/>
              </a:solidFill>
              <a:effectLst/>
              <a:latin typeface="+mn-lt"/>
              <a:ea typeface="+mn-ea"/>
              <a:cs typeface="+mn-cs"/>
            </a:rPr>
            <a:t> la priorización de activos a ser remplazados tal como calculado en el registro de activos </a:t>
          </a:r>
        </a:p>
        <a:p>
          <a:endParaRPr lang="es-BO" sz="1100" b="0" baseline="0">
            <a:solidFill>
              <a:schemeClr val="dk1"/>
            </a:solidFill>
            <a:effectLst/>
            <a:latin typeface="+mn-lt"/>
            <a:ea typeface="+mn-ea"/>
            <a:cs typeface="+mn-cs"/>
          </a:endParaRPr>
        </a:p>
        <a:p>
          <a:r>
            <a:rPr lang="es-VE" sz="1100" b="1" u="sng" baseline="0">
              <a:solidFill>
                <a:schemeClr val="dk1"/>
              </a:solidFill>
              <a:effectLst/>
              <a:latin typeface="+mn-lt"/>
              <a:ea typeface="+mn-ea"/>
              <a:cs typeface="+mn-cs"/>
            </a:rPr>
            <a:t>Nota:  </a:t>
          </a:r>
          <a:endParaRPr lang="en-GB">
            <a:effectLst/>
          </a:endParaRPr>
        </a:p>
        <a:p>
          <a:r>
            <a:rPr lang="es-VE" sz="1100" b="0" baseline="0">
              <a:solidFill>
                <a:schemeClr val="dk1"/>
              </a:solidFill>
              <a:effectLst/>
              <a:latin typeface="+mn-lt"/>
              <a:ea typeface="+mn-ea"/>
              <a:cs typeface="+mn-cs"/>
            </a:rPr>
            <a:t>Para proteger las formulas, solo se puede entrar information en las celdas coloradas.  Los de mas son bloqueadas.  El usuario puede desproteger las hoja con la contrasena "data".  Sigue las instruciones de excel para poder desproteger una hoja.  Es importante entender que despues de desproteger una hoja, es possible modificar las formulas y afectar la funcionabilidad de la hoja de calculo.  </a:t>
          </a:r>
          <a:endParaRPr lang="en-GB">
            <a:effectLst/>
          </a:endParaRPr>
        </a:p>
        <a:p>
          <a:endParaRPr lang="en-GB">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FP-08FS-01\International%20Programs\FLOW\Scoring\Master%20Transform%20Sheet\Master%20Trans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 Data "/>
      <sheetName val="Transform New 4-23-12"/>
      <sheetName val="Government Standards"/>
      <sheetName val="Raw Data"/>
      <sheetName val="Transform Sheet"/>
    </sheetNames>
    <sheetDataSet>
      <sheetData sheetId="0">
        <row r="2">
          <cell r="A2" t="str">
            <v>7201612</v>
          </cell>
        </row>
      </sheetData>
      <sheetData sheetId="1"/>
      <sheetData sheetId="2">
        <row r="3">
          <cell r="A3" t="str">
            <v>Honduras</v>
          </cell>
          <cell r="B3">
            <v>60</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O3:P6"/>
  <sheetViews>
    <sheetView tabSelected="1" workbookViewId="0"/>
  </sheetViews>
  <sheetFormatPr defaultRowHeight="15" x14ac:dyDescent="0.25"/>
  <sheetData>
    <row r="3" spans="15:16" x14ac:dyDescent="0.25">
      <c r="O3" s="2" t="s">
        <v>73</v>
      </c>
    </row>
    <row r="4" spans="15:16" x14ac:dyDescent="0.25">
      <c r="O4" s="18"/>
      <c r="P4" t="s">
        <v>74</v>
      </c>
    </row>
    <row r="5" spans="15:16" x14ac:dyDescent="0.25">
      <c r="O5" s="25"/>
      <c r="P5" t="s">
        <v>75</v>
      </c>
    </row>
    <row r="6" spans="15:16" x14ac:dyDescent="0.25">
      <c r="O6" s="11"/>
      <c r="P6" t="s">
        <v>76</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zoomScale="80" zoomScaleNormal="80" workbookViewId="0">
      <selection activeCell="C4" sqref="C4"/>
    </sheetView>
  </sheetViews>
  <sheetFormatPr defaultColWidth="9.140625" defaultRowHeight="15" x14ac:dyDescent="0.25"/>
  <cols>
    <col min="1" max="1" width="10" style="81" bestFit="1" customWidth="1"/>
    <col min="2" max="2" width="23" style="81" bestFit="1" customWidth="1"/>
    <col min="3" max="3" width="31.42578125" style="81" bestFit="1" customWidth="1"/>
    <col min="4" max="4" width="28.42578125" style="81" bestFit="1" customWidth="1"/>
    <col min="5" max="5" width="35.28515625" style="81" customWidth="1"/>
    <col min="6" max="6" width="27.7109375" style="81" customWidth="1"/>
    <col min="7" max="7" width="22.5703125" style="81" customWidth="1"/>
    <col min="8" max="8" width="21.140625" style="81" customWidth="1"/>
    <col min="9" max="9" width="23.42578125" style="81" customWidth="1"/>
    <col min="10" max="16384" width="9.140625" style="6"/>
  </cols>
  <sheetData>
    <row r="1" spans="1:9" ht="30" x14ac:dyDescent="0.25">
      <c r="A1" s="41" t="s">
        <v>0</v>
      </c>
      <c r="B1" s="42" t="s">
        <v>7</v>
      </c>
      <c r="C1" s="42" t="s">
        <v>8</v>
      </c>
      <c r="D1" s="42" t="s">
        <v>64</v>
      </c>
      <c r="E1" s="42" t="s">
        <v>65</v>
      </c>
      <c r="F1" s="42" t="s">
        <v>67</v>
      </c>
      <c r="G1" s="42" t="s">
        <v>31</v>
      </c>
      <c r="H1" s="43" t="s">
        <v>34</v>
      </c>
      <c r="I1" s="44" t="s">
        <v>66</v>
      </c>
    </row>
    <row r="2" spans="1:9" x14ac:dyDescent="0.25">
      <c r="B2" s="82"/>
    </row>
    <row r="3" spans="1:9" x14ac:dyDescent="0.25">
      <c r="B3" s="82"/>
    </row>
    <row r="4" spans="1:9" x14ac:dyDescent="0.25">
      <c r="B4" s="82"/>
    </row>
    <row r="5" spans="1:9" x14ac:dyDescent="0.25">
      <c r="B5" s="82"/>
    </row>
    <row r="6" spans="1:9" x14ac:dyDescent="0.25">
      <c r="B6" s="82"/>
    </row>
    <row r="7" spans="1:9" x14ac:dyDescent="0.25">
      <c r="B7" s="82"/>
      <c r="C7" s="83"/>
    </row>
    <row r="8" spans="1:9" x14ac:dyDescent="0.25">
      <c r="B8" s="82"/>
    </row>
    <row r="9" spans="1:9" x14ac:dyDescent="0.25">
      <c r="B9" s="82"/>
    </row>
    <row r="10" spans="1:9" x14ac:dyDescent="0.25">
      <c r="B10" s="82"/>
      <c r="C10" s="83"/>
    </row>
    <row r="11" spans="1:9" x14ac:dyDescent="0.25">
      <c r="B11" s="82"/>
    </row>
    <row r="12" spans="1:9" x14ac:dyDescent="0.25">
      <c r="B12" s="82"/>
    </row>
    <row r="13" spans="1:9" x14ac:dyDescent="0.25">
      <c r="B13" s="82"/>
    </row>
    <row r="14" spans="1:9" x14ac:dyDescent="0.25">
      <c r="B14" s="82"/>
    </row>
    <row r="15" spans="1:9" x14ac:dyDescent="0.25">
      <c r="B15" s="82"/>
    </row>
    <row r="16" spans="1:9" x14ac:dyDescent="0.25">
      <c r="B16" s="82"/>
    </row>
    <row r="17" spans="2:2" x14ac:dyDescent="0.25">
      <c r="B17" s="82"/>
    </row>
    <row r="18" spans="2:2" x14ac:dyDescent="0.25">
      <c r="B18" s="82"/>
    </row>
    <row r="19" spans="2:2" x14ac:dyDescent="0.25">
      <c r="B19" s="82"/>
    </row>
    <row r="20" spans="2:2" x14ac:dyDescent="0.25">
      <c r="B20" s="82"/>
    </row>
    <row r="21" spans="2:2" x14ac:dyDescent="0.25">
      <c r="B21" s="82"/>
    </row>
    <row r="22" spans="2:2" x14ac:dyDescent="0.25">
      <c r="B22" s="82"/>
    </row>
    <row r="23" spans="2:2" x14ac:dyDescent="0.25">
      <c r="B23" s="82"/>
    </row>
    <row r="24" spans="2:2" x14ac:dyDescent="0.25">
      <c r="B24" s="82"/>
    </row>
    <row r="25" spans="2:2" x14ac:dyDescent="0.25">
      <c r="B25" s="82"/>
    </row>
    <row r="26" spans="2:2" x14ac:dyDescent="0.25">
      <c r="B26" s="82"/>
    </row>
    <row r="27" spans="2:2" x14ac:dyDescent="0.25">
      <c r="B27" s="82"/>
    </row>
    <row r="28" spans="2:2" x14ac:dyDescent="0.25">
      <c r="B28" s="82"/>
    </row>
    <row r="29" spans="2:2" x14ac:dyDescent="0.25">
      <c r="B29" s="82"/>
    </row>
    <row r="30" spans="2:2" x14ac:dyDescent="0.25">
      <c r="B30" s="82"/>
    </row>
    <row r="31" spans="2:2" x14ac:dyDescent="0.25">
      <c r="B31" s="82"/>
    </row>
    <row r="32" spans="2:2" x14ac:dyDescent="0.25">
      <c r="B32" s="82"/>
    </row>
    <row r="33" spans="2:2" x14ac:dyDescent="0.25">
      <c r="B33" s="82"/>
    </row>
    <row r="34" spans="2:2" x14ac:dyDescent="0.25">
      <c r="B34" s="82"/>
    </row>
    <row r="35" spans="2:2" x14ac:dyDescent="0.25">
      <c r="B35" s="82"/>
    </row>
    <row r="36" spans="2:2" x14ac:dyDescent="0.25">
      <c r="B36" s="82"/>
    </row>
    <row r="37" spans="2:2" x14ac:dyDescent="0.25">
      <c r="B37" s="82"/>
    </row>
    <row r="38" spans="2:2" x14ac:dyDescent="0.25">
      <c r="B38" s="82"/>
    </row>
    <row r="39" spans="2:2" x14ac:dyDescent="0.25">
      <c r="B39" s="82"/>
    </row>
    <row r="40" spans="2:2" x14ac:dyDescent="0.25">
      <c r="B40" s="82"/>
    </row>
    <row r="41" spans="2:2" x14ac:dyDescent="0.25">
      <c r="B41" s="82"/>
    </row>
    <row r="42" spans="2:2" x14ac:dyDescent="0.25">
      <c r="B42" s="82"/>
    </row>
    <row r="43" spans="2:2" x14ac:dyDescent="0.25">
      <c r="B43" s="82"/>
    </row>
    <row r="44" spans="2:2" x14ac:dyDescent="0.25">
      <c r="B44" s="82"/>
    </row>
    <row r="45" spans="2:2" x14ac:dyDescent="0.25">
      <c r="B45" s="82"/>
    </row>
    <row r="46" spans="2:2" x14ac:dyDescent="0.25">
      <c r="B46" s="82"/>
    </row>
    <row r="47" spans="2:2" x14ac:dyDescent="0.25">
      <c r="B47" s="82"/>
    </row>
    <row r="48" spans="2:2" x14ac:dyDescent="0.25">
      <c r="B48" s="82"/>
    </row>
    <row r="49" spans="2:3" x14ac:dyDescent="0.25">
      <c r="B49" s="82"/>
    </row>
    <row r="50" spans="2:3" x14ac:dyDescent="0.25">
      <c r="B50" s="82"/>
    </row>
    <row r="51" spans="2:3" x14ac:dyDescent="0.25">
      <c r="B51" s="82"/>
    </row>
    <row r="52" spans="2:3" x14ac:dyDescent="0.25">
      <c r="B52" s="82"/>
    </row>
    <row r="53" spans="2:3" x14ac:dyDescent="0.25">
      <c r="B53" s="82"/>
      <c r="C53" s="83"/>
    </row>
    <row r="54" spans="2:3" x14ac:dyDescent="0.25">
      <c r="B54" s="82"/>
    </row>
    <row r="55" spans="2:3" x14ac:dyDescent="0.25">
      <c r="B55" s="82"/>
    </row>
    <row r="56" spans="2:3" x14ac:dyDescent="0.25">
      <c r="B56" s="82"/>
    </row>
    <row r="57" spans="2:3" x14ac:dyDescent="0.25">
      <c r="B57" s="82"/>
    </row>
    <row r="58" spans="2:3" x14ac:dyDescent="0.25">
      <c r="B58" s="82"/>
    </row>
    <row r="59" spans="2:3" x14ac:dyDescent="0.25">
      <c r="B59" s="82"/>
    </row>
    <row r="60" spans="2:3" x14ac:dyDescent="0.25">
      <c r="B60" s="82"/>
    </row>
    <row r="61" spans="2:3" x14ac:dyDescent="0.25">
      <c r="B61" s="82"/>
    </row>
    <row r="62" spans="2:3" x14ac:dyDescent="0.25">
      <c r="B62" s="82"/>
    </row>
    <row r="63" spans="2:3" x14ac:dyDescent="0.25">
      <c r="B63" s="82"/>
    </row>
    <row r="64" spans="2:3" x14ac:dyDescent="0.25">
      <c r="B64" s="82"/>
    </row>
    <row r="65" spans="2:2" x14ac:dyDescent="0.25">
      <c r="B65" s="82"/>
    </row>
    <row r="66" spans="2:2" x14ac:dyDescent="0.25">
      <c r="B66" s="82"/>
    </row>
    <row r="67" spans="2:2" x14ac:dyDescent="0.25">
      <c r="B67" s="82"/>
    </row>
    <row r="68" spans="2:2" x14ac:dyDescent="0.25">
      <c r="B68" s="82"/>
    </row>
    <row r="69" spans="2:2" x14ac:dyDescent="0.25">
      <c r="B69" s="82"/>
    </row>
    <row r="70" spans="2:2" x14ac:dyDescent="0.25">
      <c r="B70" s="82"/>
    </row>
    <row r="71" spans="2:2" x14ac:dyDescent="0.25">
      <c r="B71" s="82"/>
    </row>
    <row r="72" spans="2:2" x14ac:dyDescent="0.25">
      <c r="B72" s="82"/>
    </row>
    <row r="73" spans="2:2" x14ac:dyDescent="0.25">
      <c r="B73" s="82"/>
    </row>
    <row r="74" spans="2:2" x14ac:dyDescent="0.25">
      <c r="B74" s="82"/>
    </row>
    <row r="75" spans="2:2" x14ac:dyDescent="0.25">
      <c r="B75" s="82"/>
    </row>
    <row r="76" spans="2:2" x14ac:dyDescent="0.25">
      <c r="B76" s="82"/>
    </row>
    <row r="77" spans="2:2" x14ac:dyDescent="0.25">
      <c r="B77" s="82"/>
    </row>
    <row r="78" spans="2:2" x14ac:dyDescent="0.25">
      <c r="B78" s="82"/>
    </row>
    <row r="79" spans="2:2" x14ac:dyDescent="0.25">
      <c r="B79" s="82"/>
    </row>
    <row r="80" spans="2:2" x14ac:dyDescent="0.25">
      <c r="B80" s="82"/>
    </row>
    <row r="81" spans="2:2" x14ac:dyDescent="0.25">
      <c r="B81" s="82"/>
    </row>
    <row r="82" spans="2:2" x14ac:dyDescent="0.25">
      <c r="B82" s="82"/>
    </row>
    <row r="83" spans="2:2" x14ac:dyDescent="0.25">
      <c r="B83" s="82"/>
    </row>
    <row r="84" spans="2:2" x14ac:dyDescent="0.25">
      <c r="B84" s="82"/>
    </row>
    <row r="85" spans="2:2" x14ac:dyDescent="0.25">
      <c r="B85" s="82"/>
    </row>
    <row r="86" spans="2:2" x14ac:dyDescent="0.25">
      <c r="B86" s="82"/>
    </row>
    <row r="87" spans="2:2" x14ac:dyDescent="0.25">
      <c r="B87" s="82"/>
    </row>
    <row r="88" spans="2:2" x14ac:dyDescent="0.25">
      <c r="B88" s="82"/>
    </row>
    <row r="89" spans="2:2" x14ac:dyDescent="0.25">
      <c r="B89" s="82"/>
    </row>
    <row r="90" spans="2:2" x14ac:dyDescent="0.25">
      <c r="B90" s="82"/>
    </row>
    <row r="91" spans="2:2" x14ac:dyDescent="0.25">
      <c r="B91" s="82"/>
    </row>
    <row r="92" spans="2:2" x14ac:dyDescent="0.25">
      <c r="B92" s="82"/>
    </row>
    <row r="93" spans="2:2" x14ac:dyDescent="0.25">
      <c r="B93" s="82"/>
    </row>
    <row r="94" spans="2:2" x14ac:dyDescent="0.25">
      <c r="B94" s="82"/>
    </row>
    <row r="95" spans="2:2" x14ac:dyDescent="0.25">
      <c r="B95" s="82"/>
    </row>
    <row r="96" spans="2:2" x14ac:dyDescent="0.25">
      <c r="B96" s="82"/>
    </row>
    <row r="97" spans="2:2" x14ac:dyDescent="0.25">
      <c r="B97" s="82"/>
    </row>
    <row r="98" spans="2:2" x14ac:dyDescent="0.25">
      <c r="B98" s="82"/>
    </row>
    <row r="99" spans="2:2" x14ac:dyDescent="0.25">
      <c r="B99" s="82"/>
    </row>
    <row r="100" spans="2:2" x14ac:dyDescent="0.25">
      <c r="B100" s="82"/>
    </row>
    <row r="101" spans="2:2" x14ac:dyDescent="0.25">
      <c r="B101" s="82"/>
    </row>
    <row r="102" spans="2:2" x14ac:dyDescent="0.25">
      <c r="B102" s="82"/>
    </row>
    <row r="103" spans="2:2" x14ac:dyDescent="0.25">
      <c r="B103" s="82"/>
    </row>
    <row r="104" spans="2:2" x14ac:dyDescent="0.25">
      <c r="B104" s="82"/>
    </row>
    <row r="105" spans="2:2" x14ac:dyDescent="0.25">
      <c r="B105" s="82"/>
    </row>
    <row r="106" spans="2:2" x14ac:dyDescent="0.25">
      <c r="B106" s="82"/>
    </row>
    <row r="107" spans="2:2" x14ac:dyDescent="0.25">
      <c r="B107" s="82"/>
    </row>
    <row r="108" spans="2:2" x14ac:dyDescent="0.25">
      <c r="B108" s="82"/>
    </row>
    <row r="109" spans="2:2" x14ac:dyDescent="0.25">
      <c r="B109" s="82"/>
    </row>
    <row r="110" spans="2:2" x14ac:dyDescent="0.25">
      <c r="B110" s="82"/>
    </row>
    <row r="111" spans="2:2" x14ac:dyDescent="0.25">
      <c r="B111" s="82"/>
    </row>
    <row r="112" spans="2:2" x14ac:dyDescent="0.25">
      <c r="B112" s="82"/>
    </row>
    <row r="113" spans="2:2" x14ac:dyDescent="0.25">
      <c r="B113" s="82"/>
    </row>
    <row r="114" spans="2:2" x14ac:dyDescent="0.25">
      <c r="B114" s="82"/>
    </row>
    <row r="115" spans="2:2" x14ac:dyDescent="0.25">
      <c r="B115" s="82"/>
    </row>
    <row r="116" spans="2:2" x14ac:dyDescent="0.25">
      <c r="B116" s="82"/>
    </row>
    <row r="117" spans="2:2" x14ac:dyDescent="0.25">
      <c r="B117" s="82"/>
    </row>
    <row r="118" spans="2:2" x14ac:dyDescent="0.25">
      <c r="B118" s="82"/>
    </row>
    <row r="119" spans="2:2" x14ac:dyDescent="0.25">
      <c r="B119" s="82"/>
    </row>
    <row r="120" spans="2:2" x14ac:dyDescent="0.25">
      <c r="B120" s="82"/>
    </row>
    <row r="121" spans="2:2" x14ac:dyDescent="0.25">
      <c r="B121" s="82"/>
    </row>
    <row r="122" spans="2:2" x14ac:dyDescent="0.25">
      <c r="B122" s="82"/>
    </row>
    <row r="123" spans="2:2" x14ac:dyDescent="0.25">
      <c r="B123" s="82"/>
    </row>
  </sheetData>
  <sheetProtection algorithmName="SHA-512" hashValue="qdOpXOlviNVEBmcaCZEZB5UjxZWNMkyluw+xqJ1M3Dps6SqnMfxV48PAghB+qixKG35FiwvE8x0vQ7fUWfpn0g==" saltValue="yU8Tu+18KYyV5Pdnqx8teQ==" spinCount="100000" sheet="1" objects="1" scenarios="1"/>
  <autoFilter ref="A1:I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25"/>
  <sheetViews>
    <sheetView zoomScale="60" zoomScaleNormal="60" workbookViewId="0">
      <pane ySplit="3" topLeftCell="A4" activePane="bottomLeft" state="frozen"/>
      <selection pane="bottomLeft" activeCell="I5" sqref="I5"/>
    </sheetView>
  </sheetViews>
  <sheetFormatPr defaultRowHeight="15" x14ac:dyDescent="0.25"/>
  <cols>
    <col min="1" max="1" width="20.5703125" style="7" customWidth="1"/>
    <col min="2" max="2" width="20" style="7" customWidth="1"/>
    <col min="3" max="3" width="21.7109375" style="7" customWidth="1"/>
    <col min="4" max="4" width="23.140625" style="7" bestFit="1" customWidth="1"/>
    <col min="5" max="5" width="33.140625" style="7" bestFit="1" customWidth="1"/>
    <col min="6" max="6" width="27" style="7" customWidth="1"/>
    <col min="7" max="7" width="24.5703125" style="7" customWidth="1"/>
    <col min="8" max="8" width="26.85546875" style="7" customWidth="1"/>
    <col min="9" max="9" width="24.42578125" style="7" bestFit="1" customWidth="1"/>
    <col min="10" max="10" width="23.42578125" style="7" customWidth="1"/>
    <col min="11" max="11" width="29.5703125" style="7" bestFit="1" customWidth="1"/>
    <col min="12" max="12" width="24.5703125" style="97" bestFit="1" customWidth="1"/>
    <col min="13" max="13" width="35.140625" style="97" customWidth="1"/>
    <col min="14" max="14" width="19.28515625" style="97" customWidth="1"/>
    <col min="15" max="15" width="38.5703125" style="97" customWidth="1"/>
    <col min="16" max="16" width="17.7109375" style="97" customWidth="1"/>
    <col min="17" max="17" width="37" style="97" customWidth="1"/>
    <col min="18" max="18" width="20.28515625" style="97" customWidth="1"/>
    <col min="19" max="19" width="37.140625" style="97" customWidth="1"/>
    <col min="20" max="20" width="13.7109375" style="97" customWidth="1"/>
    <col min="21" max="21" width="45.85546875" style="97" customWidth="1"/>
    <col min="22" max="22" width="25" style="97" customWidth="1"/>
    <col min="23" max="23" width="42.42578125" style="97" customWidth="1"/>
    <col min="24" max="24" width="19.85546875" style="97" customWidth="1"/>
    <col min="25" max="25" width="37.5703125" style="97" customWidth="1"/>
    <col min="26" max="26" width="19.42578125" style="97" customWidth="1"/>
    <col min="27" max="27" width="36" style="97" customWidth="1"/>
    <col min="28" max="28" width="20.42578125" style="97" customWidth="1"/>
    <col min="29" max="29" width="47" style="97" customWidth="1"/>
    <col min="30" max="30" width="28.7109375" style="98" customWidth="1"/>
    <col min="31" max="31" width="26.85546875" style="98" customWidth="1"/>
    <col min="32" max="32" width="23.5703125" style="98" customWidth="1"/>
    <col min="33" max="33" width="28.28515625" style="98" customWidth="1"/>
    <col min="34" max="34" width="34.42578125" style="98" customWidth="1"/>
    <col min="35" max="35" width="27.85546875" style="98" customWidth="1"/>
    <col min="36" max="36" width="39.28515625" style="98" customWidth="1"/>
    <col min="37" max="37" width="28.7109375" style="98" customWidth="1"/>
    <col min="38" max="38" width="30.7109375" style="98" customWidth="1"/>
    <col min="39" max="39" width="13.28515625" style="7" customWidth="1"/>
    <col min="40" max="40" width="15.5703125" style="7" customWidth="1"/>
    <col min="41" max="41" width="17.140625" style="7" customWidth="1"/>
    <col min="42" max="42" width="13.28515625" style="7" customWidth="1"/>
    <col min="43" max="43" width="11.28515625" style="7" customWidth="1"/>
    <col min="44" max="44" width="13.42578125" style="7" customWidth="1"/>
    <col min="45" max="45" width="13.85546875" style="7" customWidth="1"/>
    <col min="46" max="46" width="16.5703125" style="7" customWidth="1"/>
    <col min="47" max="47" width="16.42578125" style="7" customWidth="1"/>
    <col min="48" max="48" width="18.42578125" style="7" customWidth="1"/>
    <col min="49" max="49" width="23.7109375" style="7" customWidth="1"/>
    <col min="50" max="50" width="24.5703125" style="7" customWidth="1"/>
    <col min="51" max="51" width="19.42578125" style="7" customWidth="1"/>
    <col min="52" max="52" width="12.85546875" style="7" customWidth="1"/>
    <col min="53" max="16384" width="9.140625" style="7"/>
  </cols>
  <sheetData>
    <row r="1" spans="1:51" ht="77.25" customHeight="1" x14ac:dyDescent="0.25">
      <c r="A1" s="69" t="s">
        <v>82</v>
      </c>
      <c r="B1" s="71" t="s">
        <v>90</v>
      </c>
      <c r="C1" s="72" t="s">
        <v>5</v>
      </c>
      <c r="D1" s="72" t="s">
        <v>7</v>
      </c>
      <c r="E1" s="72" t="s">
        <v>8</v>
      </c>
      <c r="F1" s="72" t="s">
        <v>91</v>
      </c>
      <c r="G1" s="72" t="s">
        <v>92</v>
      </c>
      <c r="H1" s="72" t="s">
        <v>93</v>
      </c>
      <c r="I1" s="72" t="s">
        <v>94</v>
      </c>
      <c r="J1" s="72" t="s">
        <v>137</v>
      </c>
      <c r="K1" s="73" t="s">
        <v>95</v>
      </c>
      <c r="L1" s="63" t="s">
        <v>97</v>
      </c>
      <c r="M1" s="64" t="s">
        <v>138</v>
      </c>
      <c r="N1" s="64" t="s">
        <v>98</v>
      </c>
      <c r="O1" s="64" t="s">
        <v>139</v>
      </c>
      <c r="P1" s="64" t="s">
        <v>99</v>
      </c>
      <c r="Q1" s="64" t="s">
        <v>140</v>
      </c>
      <c r="R1" s="64" t="s">
        <v>100</v>
      </c>
      <c r="S1" s="64" t="s">
        <v>141</v>
      </c>
      <c r="T1" s="64" t="s">
        <v>101</v>
      </c>
      <c r="U1" s="64" t="s">
        <v>142</v>
      </c>
      <c r="V1" s="64" t="s">
        <v>102</v>
      </c>
      <c r="W1" s="64" t="s">
        <v>143</v>
      </c>
      <c r="X1" s="64" t="s">
        <v>103</v>
      </c>
      <c r="Y1" s="64" t="s">
        <v>144</v>
      </c>
      <c r="Z1" s="64" t="s">
        <v>104</v>
      </c>
      <c r="AA1" s="64" t="s">
        <v>145</v>
      </c>
      <c r="AB1" s="64" t="s">
        <v>105</v>
      </c>
      <c r="AC1" s="65" t="s">
        <v>146</v>
      </c>
      <c r="AD1" s="63" t="s">
        <v>106</v>
      </c>
      <c r="AE1" s="64" t="s">
        <v>107</v>
      </c>
      <c r="AF1" s="64" t="s">
        <v>108</v>
      </c>
      <c r="AG1" s="64" t="s">
        <v>109</v>
      </c>
      <c r="AH1" s="64" t="s">
        <v>110</v>
      </c>
      <c r="AI1" s="64" t="s">
        <v>111</v>
      </c>
      <c r="AJ1" s="64" t="s">
        <v>112</v>
      </c>
      <c r="AK1" s="64" t="s">
        <v>113</v>
      </c>
      <c r="AL1" s="65" t="s">
        <v>114</v>
      </c>
      <c r="AM1" s="63" t="s">
        <v>117</v>
      </c>
      <c r="AN1" s="64" t="s">
        <v>118</v>
      </c>
      <c r="AO1" s="64" t="s">
        <v>128</v>
      </c>
      <c r="AP1" s="64" t="s">
        <v>150</v>
      </c>
      <c r="AQ1" s="64" t="s">
        <v>129</v>
      </c>
      <c r="AR1" s="64" t="s">
        <v>130</v>
      </c>
      <c r="AS1" s="64" t="s">
        <v>131</v>
      </c>
      <c r="AT1" s="64" t="s">
        <v>151</v>
      </c>
      <c r="AU1" s="65" t="s">
        <v>152</v>
      </c>
      <c r="AV1" s="63" t="s">
        <v>132</v>
      </c>
      <c r="AW1" s="64" t="s">
        <v>134</v>
      </c>
      <c r="AX1" s="64" t="s">
        <v>135</v>
      </c>
      <c r="AY1" s="65" t="s">
        <v>136</v>
      </c>
    </row>
    <row r="2" spans="1:51" x14ac:dyDescent="0.25">
      <c r="A2" s="70" t="s">
        <v>77</v>
      </c>
      <c r="B2" s="48" t="s">
        <v>4</v>
      </c>
      <c r="C2" s="49" t="s">
        <v>4</v>
      </c>
      <c r="D2" s="49" t="s">
        <v>4</v>
      </c>
      <c r="E2" s="49" t="s">
        <v>4</v>
      </c>
      <c r="F2" s="49" t="s">
        <v>96</v>
      </c>
      <c r="G2" s="49" t="s">
        <v>96</v>
      </c>
      <c r="H2" s="49" t="s">
        <v>96</v>
      </c>
      <c r="I2" s="49" t="s">
        <v>4</v>
      </c>
      <c r="J2" s="49" t="s">
        <v>147</v>
      </c>
      <c r="K2" s="50" t="s">
        <v>4</v>
      </c>
      <c r="L2" s="66" t="s">
        <v>4</v>
      </c>
      <c r="M2" s="62" t="s">
        <v>148</v>
      </c>
      <c r="N2" s="62" t="s">
        <v>4</v>
      </c>
      <c r="O2" s="62" t="s">
        <v>148</v>
      </c>
      <c r="P2" s="62" t="s">
        <v>4</v>
      </c>
      <c r="Q2" s="62" t="s">
        <v>148</v>
      </c>
      <c r="R2" s="62" t="s">
        <v>4</v>
      </c>
      <c r="S2" s="62" t="s">
        <v>148</v>
      </c>
      <c r="T2" s="62" t="s">
        <v>4</v>
      </c>
      <c r="U2" s="62" t="s">
        <v>148</v>
      </c>
      <c r="V2" s="62" t="s">
        <v>4</v>
      </c>
      <c r="W2" s="62" t="s">
        <v>148</v>
      </c>
      <c r="X2" s="62" t="s">
        <v>4</v>
      </c>
      <c r="Y2" s="62" t="s">
        <v>148</v>
      </c>
      <c r="Z2" s="62" t="s">
        <v>4</v>
      </c>
      <c r="AA2" s="62" t="s">
        <v>148</v>
      </c>
      <c r="AB2" s="62" t="s">
        <v>4</v>
      </c>
      <c r="AC2" s="67" t="s">
        <v>148</v>
      </c>
      <c r="AD2" s="66" t="s">
        <v>4</v>
      </c>
      <c r="AE2" s="62" t="s">
        <v>4</v>
      </c>
      <c r="AF2" s="62" t="s">
        <v>4</v>
      </c>
      <c r="AG2" s="62" t="s">
        <v>4</v>
      </c>
      <c r="AH2" s="62" t="s">
        <v>4</v>
      </c>
      <c r="AI2" s="62" t="s">
        <v>4</v>
      </c>
      <c r="AJ2" s="62" t="s">
        <v>4</v>
      </c>
      <c r="AK2" s="62" t="s">
        <v>4</v>
      </c>
      <c r="AL2" s="67" t="s">
        <v>4</v>
      </c>
      <c r="AM2" s="66" t="s">
        <v>149</v>
      </c>
      <c r="AN2" s="62" t="s">
        <v>149</v>
      </c>
      <c r="AO2" s="62" t="s">
        <v>149</v>
      </c>
      <c r="AP2" s="62" t="s">
        <v>149</v>
      </c>
      <c r="AQ2" s="62" t="s">
        <v>149</v>
      </c>
      <c r="AR2" s="62" t="s">
        <v>149</v>
      </c>
      <c r="AS2" s="62" t="s">
        <v>149</v>
      </c>
      <c r="AT2" s="62" t="s">
        <v>149</v>
      </c>
      <c r="AU2" s="67" t="s">
        <v>149</v>
      </c>
      <c r="AV2" s="66" t="s">
        <v>149</v>
      </c>
      <c r="AW2" s="62" t="s">
        <v>4</v>
      </c>
      <c r="AX2" s="62" t="s">
        <v>4</v>
      </c>
      <c r="AY2" s="67" t="s">
        <v>4</v>
      </c>
    </row>
    <row r="3" spans="1:51" s="5" customFormat="1" ht="51.75" customHeight="1" x14ac:dyDescent="0.25">
      <c r="A3" s="5" t="s">
        <v>80</v>
      </c>
      <c r="B3" s="53" t="s">
        <v>9</v>
      </c>
      <c r="C3" s="54" t="s">
        <v>0</v>
      </c>
      <c r="D3" s="54" t="s">
        <v>1</v>
      </c>
      <c r="E3" s="54" t="s">
        <v>2</v>
      </c>
      <c r="F3" s="54" t="s">
        <v>32</v>
      </c>
      <c r="G3" s="54" t="s">
        <v>86</v>
      </c>
      <c r="H3" s="54" t="s">
        <v>33</v>
      </c>
      <c r="I3" s="54" t="s">
        <v>10</v>
      </c>
      <c r="J3" s="54" t="s">
        <v>22</v>
      </c>
      <c r="K3" s="55" t="s">
        <v>3</v>
      </c>
      <c r="L3" s="56" t="s">
        <v>15</v>
      </c>
      <c r="M3" s="57" t="s">
        <v>48</v>
      </c>
      <c r="N3" s="57" t="s">
        <v>12</v>
      </c>
      <c r="O3" s="57" t="s">
        <v>16</v>
      </c>
      <c r="P3" s="57" t="s">
        <v>13</v>
      </c>
      <c r="Q3" s="57" t="s">
        <v>17</v>
      </c>
      <c r="R3" s="57" t="s">
        <v>14</v>
      </c>
      <c r="S3" s="57" t="s">
        <v>18</v>
      </c>
      <c r="T3" s="57" t="s">
        <v>21</v>
      </c>
      <c r="U3" s="57" t="s">
        <v>19</v>
      </c>
      <c r="V3" s="57" t="s">
        <v>52</v>
      </c>
      <c r="W3" s="57" t="s">
        <v>53</v>
      </c>
      <c r="X3" s="57" t="s">
        <v>54</v>
      </c>
      <c r="Y3" s="57" t="s">
        <v>20</v>
      </c>
      <c r="Z3" s="57" t="s">
        <v>57</v>
      </c>
      <c r="AA3" s="57" t="s">
        <v>58</v>
      </c>
      <c r="AB3" s="57" t="s">
        <v>6</v>
      </c>
      <c r="AC3" s="68" t="s">
        <v>115</v>
      </c>
      <c r="AD3" s="58" t="s">
        <v>24</v>
      </c>
      <c r="AE3" s="59" t="s">
        <v>25</v>
      </c>
      <c r="AF3" s="59" t="s">
        <v>26</v>
      </c>
      <c r="AG3" s="59" t="s">
        <v>27</v>
      </c>
      <c r="AH3" s="59" t="s">
        <v>28</v>
      </c>
      <c r="AI3" s="59" t="s">
        <v>55</v>
      </c>
      <c r="AJ3" s="59" t="s">
        <v>56</v>
      </c>
      <c r="AK3" s="59" t="s">
        <v>59</v>
      </c>
      <c r="AL3" s="60" t="s">
        <v>116</v>
      </c>
      <c r="AM3" s="53" t="s">
        <v>119</v>
      </c>
      <c r="AN3" s="54" t="s">
        <v>120</v>
      </c>
      <c r="AO3" s="54" t="s">
        <v>121</v>
      </c>
      <c r="AP3" s="54" t="s">
        <v>122</v>
      </c>
      <c r="AQ3" s="54" t="s">
        <v>123</v>
      </c>
      <c r="AR3" s="54" t="s">
        <v>124</v>
      </c>
      <c r="AS3" s="54" t="s">
        <v>125</v>
      </c>
      <c r="AT3" s="54" t="s">
        <v>126</v>
      </c>
      <c r="AU3" s="55" t="s">
        <v>127</v>
      </c>
      <c r="AV3" s="53" t="s">
        <v>133</v>
      </c>
      <c r="AW3" s="54" t="s">
        <v>23</v>
      </c>
      <c r="AX3" s="54" t="s">
        <v>29</v>
      </c>
      <c r="AY3" s="61" t="s">
        <v>30</v>
      </c>
    </row>
    <row r="4" spans="1:51" ht="15" customHeight="1" x14ac:dyDescent="0.25">
      <c r="B4" s="9"/>
      <c r="C4" s="39">
        <f>'2-Datos generales comunidades'!A2</f>
        <v>0</v>
      </c>
      <c r="D4" s="39">
        <f>'2-Datos generales comunidades'!B2</f>
        <v>0</v>
      </c>
      <c r="E4" s="39">
        <f>'2-Datos generales comunidades'!C2</f>
        <v>0</v>
      </c>
      <c r="F4" s="8">
        <f>'2-Datos generales comunidades'!G2</f>
        <v>0</v>
      </c>
      <c r="G4" s="8">
        <f>'2-Datos generales comunidades'!F2</f>
        <v>0</v>
      </c>
      <c r="H4" s="8">
        <f>'2-Datos generales comunidades'!E2</f>
        <v>0</v>
      </c>
      <c r="I4" s="8" t="str">
        <f>IF('2-Datos generales comunidades'!D2="Gravity Fed System with Pump","bombeo",IF('2-Datos generales comunidades'!D2="Gravity Fed System","gravedad",IF(ISBLANK('2-Datos generales comunidades'!H2),"sin dato",IF(ISBLANK('2-Datos generales comunidades'!D2),"sin sistema","otro"))))</f>
        <v>sin dato</v>
      </c>
      <c r="J4" s="8" t="str">
        <f>IF(ISBLANK('2-Datos generales comunidades'!I2),"",'2-Datos generales comunidades'!I2)</f>
        <v/>
      </c>
      <c r="K4" s="46" t="str">
        <f>IF(ISBLANK('2-Datos generales comunidades'!H2),"",'2-Datos generales comunidades'!H2)</f>
        <v/>
      </c>
      <c r="L4" s="84"/>
      <c r="M4" s="85"/>
      <c r="N4" s="86"/>
      <c r="O4" s="86"/>
      <c r="P4" s="86"/>
      <c r="Q4" s="86"/>
      <c r="R4" s="86"/>
      <c r="S4" s="86"/>
      <c r="T4" s="86"/>
      <c r="U4" s="86"/>
      <c r="V4" s="86"/>
      <c r="W4" s="86"/>
      <c r="X4" s="86"/>
      <c r="Y4" s="86"/>
      <c r="Z4" s="86"/>
      <c r="AA4" s="86"/>
      <c r="AB4" s="86"/>
      <c r="AC4" s="87"/>
      <c r="AD4" s="88"/>
      <c r="AE4" s="89"/>
      <c r="AF4" s="89"/>
      <c r="AG4" s="89"/>
      <c r="AH4" s="89"/>
      <c r="AI4" s="89"/>
      <c r="AJ4" s="89"/>
      <c r="AK4" s="89"/>
      <c r="AL4" s="90"/>
      <c r="AM4" s="9" t="str">
        <f>IF(L4=1,'4 -Datos de referencia'!$B$16-('4 -Datos de referencia'!$B$30-M4),"")</f>
        <v/>
      </c>
      <c r="AN4" s="8" t="str">
        <f>IF(N4=1,'4 -Datos de referencia'!$B$17-('4 -Datos de referencia'!$B$30-O4),"")</f>
        <v/>
      </c>
      <c r="AO4" s="8" t="str">
        <f>IF(P4=1,'4 -Datos de referencia'!$B$18-('4 -Datos de referencia'!$B$30-Q4),"")</f>
        <v/>
      </c>
      <c r="AP4" s="8" t="str">
        <f>IF(R4=1,'4 -Datos de referencia'!$B$19-('4 -Datos de referencia'!$B$30-S4),"")</f>
        <v/>
      </c>
      <c r="AQ4" s="8" t="str">
        <f>IF(T4=1,'4 -Datos de referencia'!$B$20-('4 -Datos de referencia'!$B$30-U4),"")</f>
        <v/>
      </c>
      <c r="AR4" s="8" t="str">
        <f>IF(V4=1,'4 -Datos de referencia'!$B$21-('4 -Datos de referencia'!$B$30-W4),"")</f>
        <v/>
      </c>
      <c r="AS4" s="8" t="str">
        <f>IF(X4=1,'4 -Datos de referencia'!$B$22-('4 -Datos de referencia'!$B$30-Y4),"")</f>
        <v/>
      </c>
      <c r="AT4" s="8" t="str">
        <f>IF(Z4=1,'4 -Datos de referencia'!$B$23-('4 -Datos de referencia'!$B$30-AA4),"")</f>
        <v/>
      </c>
      <c r="AU4" s="12" t="str">
        <f>IF(AB4=1,'4 -Datos de referencia'!$B$24-('4 -Datos de referencia'!$B$30-AC4),"")</f>
        <v/>
      </c>
      <c r="AV4" s="9" t="str">
        <f>IF(K4="Sistema no mejorado","n/a",IF(COUNT(AM4:AU4)=0,"n/a",MEDIAN(AM4:AU4)))</f>
        <v>n/a</v>
      </c>
      <c r="AW4" s="8" t="str">
        <f t="shared" ref="AW4:AW35" si="0">IF(K4="Sistema no mejorado","n/a",IF(COUNTIF(AM4:AU4,"&lt;4")&gt;=2,"Alto Riesgo",IF(COUNTIF(AM4:AU4,"&lt;10")=2,"Medio Riesgo",IF(COUNTIF(AM4:AU4,"&lt;10")&lt;=1,"Bajo Riesgo","error"))))</f>
        <v>Bajo Riesgo</v>
      </c>
      <c r="AX4" s="8" t="str">
        <f t="shared" ref="AX4:AX35" si="1">IF(COUNT(AD4:AL4)=0,"n/a",MODE(AD4:AL4))</f>
        <v>n/a</v>
      </c>
      <c r="AY4" s="12" t="str">
        <f>IF(K4="Sistema no mejorado","Nueva Construccion",IF(OR(AND(AX4=1,AW4="Bajo Riesgo"),AND(AX4=1,AW4="Medio Riesgo"),AND(AX4=2,AW4="Bajo Riesgo")),"Baja Prioridad",IF(OR(AND(AX4=2,AW4="Medio Riesgo"),AND(AX4=1,AW4="Alto Riesgo"),AND(AX4=3,AW4="Bajo Riesgo")),"Media Prioridad",IF(OR(AND(AX4=3,AW4="Alto Riesgo"),AND(AX4=2,AW4="Alto Riesgo"),AND(AX4=3,AW4="Medio Riesgo")),"Alta Prioridad","n/a"))))</f>
        <v>n/a</v>
      </c>
    </row>
    <row r="5" spans="1:51" ht="15" customHeight="1" x14ac:dyDescent="0.25">
      <c r="B5" s="9"/>
      <c r="C5" s="39">
        <f>'2-Datos generales comunidades'!A3</f>
        <v>0</v>
      </c>
      <c r="D5" s="74">
        <f>'2-Datos generales comunidades'!B3</f>
        <v>0</v>
      </c>
      <c r="E5" s="39">
        <f>'2-Datos generales comunidades'!C3</f>
        <v>0</v>
      </c>
      <c r="F5" s="8">
        <f>'2-Datos generales comunidades'!G3</f>
        <v>0</v>
      </c>
      <c r="G5" s="8">
        <f>'2-Datos generales comunidades'!F3</f>
        <v>0</v>
      </c>
      <c r="H5" s="8">
        <f>'2-Datos generales comunidades'!E3</f>
        <v>0</v>
      </c>
      <c r="I5" s="8" t="str">
        <f>IF('2-Datos generales comunidades'!D3="Gravity Fed System with Pump","bombeo",IF('2-Datos generales comunidades'!D3="Gravity Fed System","gravedad",IF(ISBLANK('2-Datos generales comunidades'!H3),"sin dato",IF(ISBLANK('2-Datos generales comunidades'!D3),"sin sistema","otro"))))</f>
        <v>sin dato</v>
      </c>
      <c r="J5" s="8" t="str">
        <f>IF(ISBLANK('2-Datos generales comunidades'!I3),"",'2-Datos generales comunidades'!I3)</f>
        <v/>
      </c>
      <c r="K5" s="46" t="str">
        <f>IF(ISBLANK('2-Datos generales comunidades'!H3),"",'2-Datos generales comunidades'!H3)</f>
        <v/>
      </c>
      <c r="L5" s="84"/>
      <c r="M5" s="86"/>
      <c r="N5" s="86"/>
      <c r="O5" s="86"/>
      <c r="P5" s="86"/>
      <c r="Q5" s="86"/>
      <c r="R5" s="86"/>
      <c r="S5" s="86"/>
      <c r="T5" s="86"/>
      <c r="U5" s="86"/>
      <c r="V5" s="86"/>
      <c r="W5" s="86"/>
      <c r="X5" s="86"/>
      <c r="Y5" s="86"/>
      <c r="Z5" s="86"/>
      <c r="AA5" s="86"/>
      <c r="AB5" s="86"/>
      <c r="AC5" s="87"/>
      <c r="AD5" s="88"/>
      <c r="AE5" s="89"/>
      <c r="AF5" s="89"/>
      <c r="AG5" s="89"/>
      <c r="AH5" s="89"/>
      <c r="AI5" s="89"/>
      <c r="AJ5" s="89"/>
      <c r="AK5" s="89"/>
      <c r="AL5" s="90"/>
      <c r="AM5" s="9" t="str">
        <f>IF(L5=1,'4 -Datos de referencia'!$B$16-('4 -Datos de referencia'!$B$30-M5),"")</f>
        <v/>
      </c>
      <c r="AN5" s="8" t="str">
        <f>IF(N5=1,'4 -Datos de referencia'!$B$17-('4 -Datos de referencia'!$B$30-O5),"")</f>
        <v/>
      </c>
      <c r="AO5" s="8" t="str">
        <f>IF(P5=1,'4 -Datos de referencia'!$B$18-('4 -Datos de referencia'!$B$30-Q5),"")</f>
        <v/>
      </c>
      <c r="AP5" s="8" t="str">
        <f>IF(R5=1,'4 -Datos de referencia'!$B$19-('4 -Datos de referencia'!$B$30-S5),"")</f>
        <v/>
      </c>
      <c r="AQ5" s="8" t="str">
        <f>IF(T5=1,'4 -Datos de referencia'!$B$20-('4 -Datos de referencia'!$B$30-U5),"")</f>
        <v/>
      </c>
      <c r="AR5" s="8" t="str">
        <f>IF(V5=1,'4 -Datos de referencia'!$B$21-('4 -Datos de referencia'!$B$30-W5),"")</f>
        <v/>
      </c>
      <c r="AS5" s="8" t="str">
        <f>IF(X5=1,'4 -Datos de referencia'!$B$22-('4 -Datos de referencia'!$B$30-Y5),"")</f>
        <v/>
      </c>
      <c r="AT5" s="8" t="str">
        <f>IF(Z5=1,'4 -Datos de referencia'!$B$23-('4 -Datos de referencia'!$B$30-AA5),"")</f>
        <v/>
      </c>
      <c r="AU5" s="12" t="str">
        <f>IF(AB5=1,'4 -Datos de referencia'!$B$24-('4 -Datos de referencia'!$B$30-AC5),"")</f>
        <v/>
      </c>
      <c r="AV5" s="9" t="str">
        <f t="shared" ref="AV5:AV35" si="2">IF(K5="Sistema no mejorado","n/a",IF(COUNT(AM5:AU5)=0,"n/a",MEDIAN(AM5:AU5)))</f>
        <v>n/a</v>
      </c>
      <c r="AW5" s="8" t="str">
        <f t="shared" si="0"/>
        <v>Bajo Riesgo</v>
      </c>
      <c r="AX5" s="8" t="str">
        <f t="shared" si="1"/>
        <v>n/a</v>
      </c>
      <c r="AY5" s="12" t="str">
        <f t="shared" ref="AY5:AY64" si="3">IF(K5="Sistema no mejorado","Nueva Construccion",IF(OR(AND(AX5=1,AW5="Bajo Riesgo"),AND(AX5=1,AW5="Medio Riesgo"),AND(AX5=2,AW5="Bajo Riesgo")),"Baja Prioridad",IF(OR(AND(AX5=2,AW5="Medio Riesgo"),AND(AX5=1,AW5="Alto Riesgo"),AND(AX5=3,AW5="Bajo Riesgo")),"Media Prioridad",IF(OR(AND(AX5=3,AW5="Alto Riesgo"),AND(AX5=2,AW5="Alto Riesgo"),AND(AX5=3,AW5="Medio Riesgo")),"Alta Prioridad","n/a"))))</f>
        <v>n/a</v>
      </c>
    </row>
    <row r="6" spans="1:51" ht="15" customHeight="1" x14ac:dyDescent="0.25">
      <c r="B6" s="9"/>
      <c r="C6" s="39">
        <f>'2-Datos generales comunidades'!A4</f>
        <v>0</v>
      </c>
      <c r="D6" s="74">
        <f>'2-Datos generales comunidades'!B4</f>
        <v>0</v>
      </c>
      <c r="E6" s="39">
        <f>'2-Datos generales comunidades'!C4</f>
        <v>0</v>
      </c>
      <c r="F6" s="8">
        <f>'2-Datos generales comunidades'!G4</f>
        <v>0</v>
      </c>
      <c r="G6" s="8">
        <f>'2-Datos generales comunidades'!F4</f>
        <v>0</v>
      </c>
      <c r="H6" s="8">
        <f>'2-Datos generales comunidades'!E4</f>
        <v>0</v>
      </c>
      <c r="I6" s="8" t="str">
        <f>IF('2-Datos generales comunidades'!D4="Gravity Fed System with Pump","bombeo",IF('2-Datos generales comunidades'!D4="Gravity Fed System","gravedad",IF(ISBLANK('2-Datos generales comunidades'!H4),"sin dato",IF(ISBLANK('2-Datos generales comunidades'!D4),"sin sistema","otro"))))</f>
        <v>sin dato</v>
      </c>
      <c r="J6" s="8" t="str">
        <f>IF(ISBLANK('2-Datos generales comunidades'!I4),"",'2-Datos generales comunidades'!I4)</f>
        <v/>
      </c>
      <c r="K6" s="46" t="str">
        <f>IF(ISBLANK('2-Datos generales comunidades'!H4),"",'2-Datos generales comunidades'!H4)</f>
        <v/>
      </c>
      <c r="L6" s="84"/>
      <c r="M6" s="85"/>
      <c r="N6" s="86"/>
      <c r="O6" s="86"/>
      <c r="P6" s="86"/>
      <c r="Q6" s="86"/>
      <c r="R6" s="86"/>
      <c r="S6" s="86"/>
      <c r="T6" s="86"/>
      <c r="U6" s="86"/>
      <c r="V6" s="86"/>
      <c r="W6" s="86"/>
      <c r="X6" s="86"/>
      <c r="Y6" s="86"/>
      <c r="Z6" s="86"/>
      <c r="AA6" s="86"/>
      <c r="AB6" s="86"/>
      <c r="AC6" s="87"/>
      <c r="AD6" s="88"/>
      <c r="AE6" s="89"/>
      <c r="AF6" s="89"/>
      <c r="AG6" s="89"/>
      <c r="AH6" s="89"/>
      <c r="AI6" s="89"/>
      <c r="AJ6" s="89"/>
      <c r="AK6" s="89"/>
      <c r="AL6" s="90"/>
      <c r="AM6" s="9" t="str">
        <f>IF(L6=1,'4 -Datos de referencia'!$B$16-('4 -Datos de referencia'!$B$30-M6),"")</f>
        <v/>
      </c>
      <c r="AN6" s="8" t="str">
        <f>IF(N6=1,'4 -Datos de referencia'!$B$17-('4 -Datos de referencia'!$B$30-O6),"")</f>
        <v/>
      </c>
      <c r="AO6" s="8" t="str">
        <f>IF(P6=1,'4 -Datos de referencia'!$B$18-('4 -Datos de referencia'!$B$30-Q6),"")</f>
        <v/>
      </c>
      <c r="AP6" s="8" t="str">
        <f>IF(R6=1,'4 -Datos de referencia'!$B$19-('4 -Datos de referencia'!$B$30-S6),"")</f>
        <v/>
      </c>
      <c r="AQ6" s="8" t="str">
        <f>IF(T6=1,'4 -Datos de referencia'!$B$20-('4 -Datos de referencia'!$B$30-U6),"")</f>
        <v/>
      </c>
      <c r="AR6" s="8" t="str">
        <f>IF(V6=1,'4 -Datos de referencia'!$B$21-('4 -Datos de referencia'!$B$30-W6),"")</f>
        <v/>
      </c>
      <c r="AS6" s="8" t="str">
        <f>IF(X6=1,'4 -Datos de referencia'!$B$22-('4 -Datos de referencia'!$B$30-Y6),"")</f>
        <v/>
      </c>
      <c r="AT6" s="8" t="str">
        <f>IF(Z6=1,'4 -Datos de referencia'!$B$23-('4 -Datos de referencia'!$B$30-AA6),"")</f>
        <v/>
      </c>
      <c r="AU6" s="12" t="str">
        <f>IF(AB6=1,'4 -Datos de referencia'!$B$24-('4 -Datos de referencia'!$B$30-AC6),"")</f>
        <v/>
      </c>
      <c r="AV6" s="9" t="str">
        <f t="shared" si="2"/>
        <v>n/a</v>
      </c>
      <c r="AW6" s="8" t="str">
        <f t="shared" si="0"/>
        <v>Bajo Riesgo</v>
      </c>
      <c r="AX6" s="8" t="str">
        <f t="shared" si="1"/>
        <v>n/a</v>
      </c>
      <c r="AY6" s="12" t="str">
        <f t="shared" si="3"/>
        <v>n/a</v>
      </c>
    </row>
    <row r="7" spans="1:51" ht="15" customHeight="1" x14ac:dyDescent="0.25">
      <c r="B7" s="9"/>
      <c r="C7" s="39">
        <f>'2-Datos generales comunidades'!A5</f>
        <v>0</v>
      </c>
      <c r="D7" s="74">
        <f>'2-Datos generales comunidades'!B5</f>
        <v>0</v>
      </c>
      <c r="E7" s="39">
        <f>'2-Datos generales comunidades'!C5</f>
        <v>0</v>
      </c>
      <c r="F7" s="8">
        <f>'2-Datos generales comunidades'!G5</f>
        <v>0</v>
      </c>
      <c r="G7" s="8">
        <f>'2-Datos generales comunidades'!F5</f>
        <v>0</v>
      </c>
      <c r="H7" s="8">
        <f>'2-Datos generales comunidades'!E5</f>
        <v>0</v>
      </c>
      <c r="I7" s="8" t="str">
        <f>IF('2-Datos generales comunidades'!D5="Gravity Fed System with Pump","bombeo",IF('2-Datos generales comunidades'!D5="Gravity Fed System","gravedad",IF(ISBLANK('2-Datos generales comunidades'!H5),"sin dato",IF(ISBLANK('2-Datos generales comunidades'!D5),"sin sistema","otro"))))</f>
        <v>sin dato</v>
      </c>
      <c r="J7" s="8" t="str">
        <f>IF(ISBLANK('2-Datos generales comunidades'!I5),"",'2-Datos generales comunidades'!I5)</f>
        <v/>
      </c>
      <c r="K7" s="46" t="str">
        <f>IF(ISBLANK('2-Datos generales comunidades'!H5),"",'2-Datos generales comunidades'!H5)</f>
        <v/>
      </c>
      <c r="L7" s="84"/>
      <c r="M7" s="86"/>
      <c r="N7" s="86"/>
      <c r="O7" s="86"/>
      <c r="P7" s="86"/>
      <c r="Q7" s="86"/>
      <c r="R7" s="86"/>
      <c r="S7" s="86"/>
      <c r="T7" s="86"/>
      <c r="U7" s="86"/>
      <c r="V7" s="86"/>
      <c r="W7" s="86"/>
      <c r="X7" s="86"/>
      <c r="Y7" s="86"/>
      <c r="Z7" s="86"/>
      <c r="AA7" s="86"/>
      <c r="AB7" s="86"/>
      <c r="AC7" s="87"/>
      <c r="AD7" s="88"/>
      <c r="AE7" s="89"/>
      <c r="AF7" s="89"/>
      <c r="AG7" s="89"/>
      <c r="AH7" s="89"/>
      <c r="AI7" s="89"/>
      <c r="AJ7" s="89"/>
      <c r="AK7" s="89"/>
      <c r="AL7" s="90"/>
      <c r="AM7" s="9" t="str">
        <f>IF(L7=1,'4 -Datos de referencia'!$B$16-('4 -Datos de referencia'!$B$30-M7),"")</f>
        <v/>
      </c>
      <c r="AN7" s="8" t="str">
        <f>IF(N7=1,'4 -Datos de referencia'!$B$17-('4 -Datos de referencia'!$B$30-O7),"")</f>
        <v/>
      </c>
      <c r="AO7" s="8" t="str">
        <f>IF(P7=1,'4 -Datos de referencia'!$B$18-('4 -Datos de referencia'!$B$30-Q7),"")</f>
        <v/>
      </c>
      <c r="AP7" s="8" t="str">
        <f>IF(R7=1,'4 -Datos de referencia'!$B$19-('4 -Datos de referencia'!$B$30-S7),"")</f>
        <v/>
      </c>
      <c r="AQ7" s="8" t="str">
        <f>IF(T7=1,'4 -Datos de referencia'!$B$20-('4 -Datos de referencia'!$B$30-U7),"")</f>
        <v/>
      </c>
      <c r="AR7" s="8" t="str">
        <f>IF(V7=1,'4 -Datos de referencia'!$B$21-('4 -Datos de referencia'!$B$30-W7),"")</f>
        <v/>
      </c>
      <c r="AS7" s="8" t="str">
        <f>IF(X7=1,'4 -Datos de referencia'!$B$22-('4 -Datos de referencia'!$B$30-Y7),"")</f>
        <v/>
      </c>
      <c r="AT7" s="8" t="str">
        <f>IF(Z7=1,'4 -Datos de referencia'!$B$23-('4 -Datos de referencia'!$B$30-AA7),"")</f>
        <v/>
      </c>
      <c r="AU7" s="12" t="str">
        <f>IF(AB7=1,'4 -Datos de referencia'!$B$24-('4 -Datos de referencia'!$B$30-AC7),"")</f>
        <v/>
      </c>
      <c r="AV7" s="9" t="str">
        <f t="shared" si="2"/>
        <v>n/a</v>
      </c>
      <c r="AW7" s="8" t="str">
        <f t="shared" si="0"/>
        <v>Bajo Riesgo</v>
      </c>
      <c r="AX7" s="8" t="str">
        <f t="shared" si="1"/>
        <v>n/a</v>
      </c>
      <c r="AY7" s="12" t="str">
        <f t="shared" si="3"/>
        <v>n/a</v>
      </c>
    </row>
    <row r="8" spans="1:51" x14ac:dyDescent="0.25">
      <c r="B8" s="9"/>
      <c r="C8" s="39">
        <f>'2-Datos generales comunidades'!A6</f>
        <v>0</v>
      </c>
      <c r="D8" s="74">
        <f>'2-Datos generales comunidades'!B6</f>
        <v>0</v>
      </c>
      <c r="E8" s="39">
        <f>'2-Datos generales comunidades'!C6</f>
        <v>0</v>
      </c>
      <c r="F8" s="8">
        <f>'2-Datos generales comunidades'!G6</f>
        <v>0</v>
      </c>
      <c r="G8" s="8">
        <f>'2-Datos generales comunidades'!F6</f>
        <v>0</v>
      </c>
      <c r="H8" s="8">
        <f>'2-Datos generales comunidades'!E6</f>
        <v>0</v>
      </c>
      <c r="I8" s="8" t="str">
        <f>IF('2-Datos generales comunidades'!D6="Gravity Fed System with Pump","bombeo",IF('2-Datos generales comunidades'!D6="Gravity Fed System","gravedad",IF(ISBLANK('2-Datos generales comunidades'!H6),"sin dato",IF(ISBLANK('2-Datos generales comunidades'!D6),"sin sistema","otro"))))</f>
        <v>sin dato</v>
      </c>
      <c r="J8" s="8" t="str">
        <f>IF(ISBLANK('2-Datos generales comunidades'!I6),"",'2-Datos generales comunidades'!I6)</f>
        <v/>
      </c>
      <c r="K8" s="46" t="str">
        <f>IF(ISBLANK('2-Datos generales comunidades'!H6),"",'2-Datos generales comunidades'!H6)</f>
        <v/>
      </c>
      <c r="L8" s="84"/>
      <c r="M8" s="85"/>
      <c r="N8" s="86"/>
      <c r="O8" s="86"/>
      <c r="P8" s="86"/>
      <c r="Q8" s="86"/>
      <c r="R8" s="86"/>
      <c r="S8" s="86"/>
      <c r="T8" s="86"/>
      <c r="U8" s="86"/>
      <c r="V8" s="86"/>
      <c r="W8" s="86"/>
      <c r="X8" s="86"/>
      <c r="Y8" s="86"/>
      <c r="Z8" s="86"/>
      <c r="AA8" s="86"/>
      <c r="AB8" s="86"/>
      <c r="AC8" s="87"/>
      <c r="AD8" s="88"/>
      <c r="AE8" s="89"/>
      <c r="AF8" s="89"/>
      <c r="AG8" s="89"/>
      <c r="AH8" s="89"/>
      <c r="AI8" s="89"/>
      <c r="AJ8" s="89"/>
      <c r="AK8" s="89"/>
      <c r="AL8" s="90"/>
      <c r="AM8" s="9" t="str">
        <f>IF(L8=1,'4 -Datos de referencia'!$B$16-('4 -Datos de referencia'!$B$30-M8),"")</f>
        <v/>
      </c>
      <c r="AN8" s="8" t="str">
        <f>IF(N8=1,'4 -Datos de referencia'!$B$17-('4 -Datos de referencia'!$B$30-O8),"")</f>
        <v/>
      </c>
      <c r="AO8" s="8" t="str">
        <f>IF(P8=1,'4 -Datos de referencia'!$B$18-('4 -Datos de referencia'!$B$30-Q8),"")</f>
        <v/>
      </c>
      <c r="AP8" s="8" t="str">
        <f>IF(R8=1,'4 -Datos de referencia'!$B$19-('4 -Datos de referencia'!$B$30-S8),"")</f>
        <v/>
      </c>
      <c r="AQ8" s="8" t="str">
        <f>IF(T8=1,'4 -Datos de referencia'!$B$20-('4 -Datos de referencia'!$B$30-U8),"")</f>
        <v/>
      </c>
      <c r="AR8" s="8" t="str">
        <f>IF(V8=1,'4 -Datos de referencia'!$B$21-('4 -Datos de referencia'!$B$30-W8),"")</f>
        <v/>
      </c>
      <c r="AS8" s="8" t="str">
        <f>IF(X8=1,'4 -Datos de referencia'!$B$22-('4 -Datos de referencia'!$B$30-Y8),"")</f>
        <v/>
      </c>
      <c r="AT8" s="8" t="str">
        <f>IF(Z8=1,'4 -Datos de referencia'!$B$23-('4 -Datos de referencia'!$B$30-AA8),"")</f>
        <v/>
      </c>
      <c r="AU8" s="12" t="str">
        <f>IF(AB8=1,'4 -Datos de referencia'!$B$24-('4 -Datos de referencia'!$B$30-AC8),"")</f>
        <v/>
      </c>
      <c r="AV8" s="9" t="str">
        <f t="shared" si="2"/>
        <v>n/a</v>
      </c>
      <c r="AW8" s="8" t="str">
        <f t="shared" si="0"/>
        <v>Bajo Riesgo</v>
      </c>
      <c r="AX8" s="8" t="str">
        <f t="shared" si="1"/>
        <v>n/a</v>
      </c>
      <c r="AY8" s="12" t="str">
        <f t="shared" si="3"/>
        <v>n/a</v>
      </c>
    </row>
    <row r="9" spans="1:51" ht="15" customHeight="1" x14ac:dyDescent="0.25">
      <c r="B9" s="9"/>
      <c r="C9" s="39">
        <f>'2-Datos generales comunidades'!A7</f>
        <v>0</v>
      </c>
      <c r="D9" s="74">
        <f>'2-Datos generales comunidades'!B7</f>
        <v>0</v>
      </c>
      <c r="E9" s="40">
        <f>'2-Datos generales comunidades'!C7</f>
        <v>0</v>
      </c>
      <c r="F9" s="8">
        <f>'2-Datos generales comunidades'!G7</f>
        <v>0</v>
      </c>
      <c r="G9" s="8">
        <f>'2-Datos generales comunidades'!F7</f>
        <v>0</v>
      </c>
      <c r="H9" s="8">
        <f>'2-Datos generales comunidades'!E7</f>
        <v>0</v>
      </c>
      <c r="I9" s="8" t="str">
        <f>IF('2-Datos generales comunidades'!D7="Gravity Fed System with Pump","bombeo",IF('2-Datos generales comunidades'!D7="Gravity Fed System","gravedad",IF(ISBLANK('2-Datos generales comunidades'!H7),"sin dato",IF(ISBLANK('2-Datos generales comunidades'!D7),"sin sistema","otro"))))</f>
        <v>sin dato</v>
      </c>
      <c r="J9" s="8" t="str">
        <f>IF(ISBLANK('2-Datos generales comunidades'!I7),"",'2-Datos generales comunidades'!I7)</f>
        <v/>
      </c>
      <c r="K9" s="46" t="str">
        <f>IF(ISBLANK('2-Datos generales comunidades'!H7),"",'2-Datos generales comunidades'!H7)</f>
        <v/>
      </c>
      <c r="L9" s="84"/>
      <c r="M9" s="85"/>
      <c r="N9" s="86"/>
      <c r="O9" s="86"/>
      <c r="P9" s="86"/>
      <c r="Q9" s="86"/>
      <c r="R9" s="86"/>
      <c r="S9" s="86"/>
      <c r="T9" s="86"/>
      <c r="U9" s="86"/>
      <c r="V9" s="86"/>
      <c r="W9" s="86"/>
      <c r="X9" s="86"/>
      <c r="Y9" s="86"/>
      <c r="Z9" s="86"/>
      <c r="AA9" s="86"/>
      <c r="AB9" s="86"/>
      <c r="AC9" s="87"/>
      <c r="AD9" s="88"/>
      <c r="AE9" s="89"/>
      <c r="AF9" s="89"/>
      <c r="AG9" s="89"/>
      <c r="AH9" s="89"/>
      <c r="AI9" s="89"/>
      <c r="AJ9" s="89"/>
      <c r="AK9" s="89"/>
      <c r="AL9" s="90"/>
      <c r="AM9" s="9" t="str">
        <f>IF(L9=1,'4 -Datos de referencia'!$B$16-('4 -Datos de referencia'!$B$30-M9),"")</f>
        <v/>
      </c>
      <c r="AN9" s="8" t="str">
        <f>IF(N9=1,'4 -Datos de referencia'!$B$17-('4 -Datos de referencia'!$B$30-O9),"")</f>
        <v/>
      </c>
      <c r="AO9" s="8" t="str">
        <f>IF(P9=1,'4 -Datos de referencia'!$B$18-('4 -Datos de referencia'!$B$30-Q9),"")</f>
        <v/>
      </c>
      <c r="AP9" s="8" t="str">
        <f>IF(R9=1,'4 -Datos de referencia'!$B$19-('4 -Datos de referencia'!$B$30-S9),"")</f>
        <v/>
      </c>
      <c r="AQ9" s="8" t="str">
        <f>IF(T9=1,'4 -Datos de referencia'!$B$20-('4 -Datos de referencia'!$B$30-U9),"")</f>
        <v/>
      </c>
      <c r="AR9" s="8" t="str">
        <f>IF(V9=1,'4 -Datos de referencia'!$B$21-('4 -Datos de referencia'!$B$30-W9),"")</f>
        <v/>
      </c>
      <c r="AS9" s="8" t="str">
        <f>IF(X9=1,'4 -Datos de referencia'!$B$22-('4 -Datos de referencia'!$B$30-Y9),"")</f>
        <v/>
      </c>
      <c r="AT9" s="8" t="str">
        <f>IF(Z9=1,'4 -Datos de referencia'!$B$23-('4 -Datos de referencia'!$B$30-AA9),"")</f>
        <v/>
      </c>
      <c r="AU9" s="12" t="str">
        <f>IF(AB9=1,'4 -Datos de referencia'!$B$24-('4 -Datos de referencia'!$B$30-AC9),"")</f>
        <v/>
      </c>
      <c r="AV9" s="9" t="str">
        <f t="shared" si="2"/>
        <v>n/a</v>
      </c>
      <c r="AW9" s="8" t="str">
        <f t="shared" si="0"/>
        <v>Bajo Riesgo</v>
      </c>
      <c r="AX9" s="8" t="str">
        <f t="shared" si="1"/>
        <v>n/a</v>
      </c>
      <c r="AY9" s="12" t="str">
        <f t="shared" si="3"/>
        <v>n/a</v>
      </c>
    </row>
    <row r="10" spans="1:51" ht="15" customHeight="1" x14ac:dyDescent="0.25">
      <c r="B10" s="9"/>
      <c r="C10" s="39">
        <f>'2-Datos generales comunidades'!A8</f>
        <v>0</v>
      </c>
      <c r="D10" s="74">
        <f>'2-Datos generales comunidades'!B8</f>
        <v>0</v>
      </c>
      <c r="E10" s="39">
        <f>'2-Datos generales comunidades'!C8</f>
        <v>0</v>
      </c>
      <c r="F10" s="8">
        <f>'2-Datos generales comunidades'!G8</f>
        <v>0</v>
      </c>
      <c r="G10" s="8">
        <f>'2-Datos generales comunidades'!F8</f>
        <v>0</v>
      </c>
      <c r="H10" s="8">
        <f>'2-Datos generales comunidades'!E8</f>
        <v>0</v>
      </c>
      <c r="I10" s="8" t="str">
        <f>IF('2-Datos generales comunidades'!D8="Gravity Fed System with Pump","bombeo",IF('2-Datos generales comunidades'!D8="Gravity Fed System","gravedad",IF(ISBLANK('2-Datos generales comunidades'!H8),"sin dato",IF(ISBLANK('2-Datos generales comunidades'!D8),"sin sistema","otro"))))</f>
        <v>sin dato</v>
      </c>
      <c r="J10" s="8" t="str">
        <f>IF(ISBLANK('2-Datos generales comunidades'!I8),"",'2-Datos generales comunidades'!I8)</f>
        <v/>
      </c>
      <c r="K10" s="46" t="str">
        <f>IF(ISBLANK('2-Datos generales comunidades'!H8),"",'2-Datos generales comunidades'!H8)</f>
        <v/>
      </c>
      <c r="L10" s="84"/>
      <c r="M10" s="85"/>
      <c r="N10" s="86"/>
      <c r="O10" s="86"/>
      <c r="P10" s="86"/>
      <c r="Q10" s="86"/>
      <c r="R10" s="86"/>
      <c r="S10" s="86"/>
      <c r="T10" s="86"/>
      <c r="U10" s="86"/>
      <c r="V10" s="86"/>
      <c r="W10" s="86"/>
      <c r="X10" s="86"/>
      <c r="Y10" s="86"/>
      <c r="Z10" s="86"/>
      <c r="AA10" s="86"/>
      <c r="AB10" s="86"/>
      <c r="AC10" s="87"/>
      <c r="AD10" s="88"/>
      <c r="AE10" s="89"/>
      <c r="AF10" s="89"/>
      <c r="AG10" s="89"/>
      <c r="AH10" s="89"/>
      <c r="AI10" s="89"/>
      <c r="AJ10" s="89"/>
      <c r="AK10" s="89"/>
      <c r="AL10" s="90"/>
      <c r="AM10" s="9" t="str">
        <f>IF(L10=1,'4 -Datos de referencia'!$B$16-('4 -Datos de referencia'!$B$30-M10),"")</f>
        <v/>
      </c>
      <c r="AN10" s="8" t="str">
        <f>IF(N10=1,'4 -Datos de referencia'!$B$17-('4 -Datos de referencia'!$B$30-O10),"")</f>
        <v/>
      </c>
      <c r="AO10" s="8" t="str">
        <f>IF(P10=1,'4 -Datos de referencia'!$B$18-('4 -Datos de referencia'!$B$30-Q10),"")</f>
        <v/>
      </c>
      <c r="AP10" s="8" t="str">
        <f>IF(R10=1,'4 -Datos de referencia'!$B$19-('4 -Datos de referencia'!$B$30-S10),"")</f>
        <v/>
      </c>
      <c r="AQ10" s="8" t="str">
        <f>IF(T10=1,'4 -Datos de referencia'!$B$20-('4 -Datos de referencia'!$B$30-U10),"")</f>
        <v/>
      </c>
      <c r="AR10" s="8" t="str">
        <f>IF(V10=1,'4 -Datos de referencia'!$B$21-('4 -Datos de referencia'!$B$30-W10),"")</f>
        <v/>
      </c>
      <c r="AS10" s="8" t="str">
        <f>IF(X10=1,'4 -Datos de referencia'!$B$22-('4 -Datos de referencia'!$B$30-Y10),"")</f>
        <v/>
      </c>
      <c r="AT10" s="8" t="str">
        <f>IF(Z10=1,'4 -Datos de referencia'!$B$23-('4 -Datos de referencia'!$B$30-AA10),"")</f>
        <v/>
      </c>
      <c r="AU10" s="12" t="str">
        <f>IF(AB10=1,'4 -Datos de referencia'!$B$24-('4 -Datos de referencia'!$B$30-AC10),"")</f>
        <v/>
      </c>
      <c r="AV10" s="9" t="str">
        <f t="shared" si="2"/>
        <v>n/a</v>
      </c>
      <c r="AW10" s="8" t="str">
        <f t="shared" si="0"/>
        <v>Bajo Riesgo</v>
      </c>
      <c r="AX10" s="8" t="str">
        <f t="shared" si="1"/>
        <v>n/a</v>
      </c>
      <c r="AY10" s="12" t="str">
        <f t="shared" si="3"/>
        <v>n/a</v>
      </c>
    </row>
    <row r="11" spans="1:51" ht="15" customHeight="1" x14ac:dyDescent="0.25">
      <c r="B11" s="9"/>
      <c r="C11" s="39">
        <f>'2-Datos generales comunidades'!A9</f>
        <v>0</v>
      </c>
      <c r="D11" s="74">
        <f>'2-Datos generales comunidades'!B9</f>
        <v>0</v>
      </c>
      <c r="E11" s="39">
        <f>'2-Datos generales comunidades'!C9</f>
        <v>0</v>
      </c>
      <c r="F11" s="8">
        <f>'2-Datos generales comunidades'!G9</f>
        <v>0</v>
      </c>
      <c r="G11" s="8">
        <f>'2-Datos generales comunidades'!F9</f>
        <v>0</v>
      </c>
      <c r="H11" s="8">
        <f>'2-Datos generales comunidades'!E9</f>
        <v>0</v>
      </c>
      <c r="I11" s="8" t="str">
        <f>IF('2-Datos generales comunidades'!D9="Gravity Fed System with Pump","bombeo",IF('2-Datos generales comunidades'!D9="Gravity Fed System","gravedad",IF(ISBLANK('2-Datos generales comunidades'!H9),"sin dato",IF(ISBLANK('2-Datos generales comunidades'!D9),"sin sistema","otro"))))</f>
        <v>sin dato</v>
      </c>
      <c r="J11" s="8" t="str">
        <f>IF(ISBLANK('2-Datos generales comunidades'!I9),"",'2-Datos generales comunidades'!I9)</f>
        <v/>
      </c>
      <c r="K11" s="46" t="str">
        <f>IF(ISBLANK('2-Datos generales comunidades'!H9),"",'2-Datos generales comunidades'!H9)</f>
        <v/>
      </c>
      <c r="L11" s="84"/>
      <c r="M11" s="85"/>
      <c r="N11" s="86"/>
      <c r="O11" s="86"/>
      <c r="P11" s="86"/>
      <c r="Q11" s="86"/>
      <c r="R11" s="86"/>
      <c r="S11" s="86"/>
      <c r="T11" s="86"/>
      <c r="U11" s="86"/>
      <c r="V11" s="86"/>
      <c r="W11" s="86"/>
      <c r="X11" s="86"/>
      <c r="Y11" s="86"/>
      <c r="Z11" s="86"/>
      <c r="AA11" s="86"/>
      <c r="AB11" s="86"/>
      <c r="AC11" s="87"/>
      <c r="AD11" s="88"/>
      <c r="AE11" s="89"/>
      <c r="AF11" s="89"/>
      <c r="AG11" s="89"/>
      <c r="AH11" s="89"/>
      <c r="AI11" s="89"/>
      <c r="AJ11" s="89"/>
      <c r="AK11" s="89"/>
      <c r="AL11" s="90"/>
      <c r="AM11" s="9" t="str">
        <f>IF(L11=1,'4 -Datos de referencia'!$B$16-('4 -Datos de referencia'!$B$30-M11),"")</f>
        <v/>
      </c>
      <c r="AN11" s="8" t="str">
        <f>IF(N11=1,'4 -Datos de referencia'!$B$17-('4 -Datos de referencia'!$B$30-O11),"")</f>
        <v/>
      </c>
      <c r="AO11" s="8" t="str">
        <f>IF(P11=1,'4 -Datos de referencia'!$B$18-('4 -Datos de referencia'!$B$30-Q11),"")</f>
        <v/>
      </c>
      <c r="AP11" s="8" t="str">
        <f>IF(R11=1,'4 -Datos de referencia'!$B$19-('4 -Datos de referencia'!$B$30-S11),"")</f>
        <v/>
      </c>
      <c r="AQ11" s="8" t="str">
        <f>IF(T11=1,'4 -Datos de referencia'!$B$20-('4 -Datos de referencia'!$B$30-U11),"")</f>
        <v/>
      </c>
      <c r="AR11" s="8" t="str">
        <f>IF(V11=1,'4 -Datos de referencia'!$B$21-('4 -Datos de referencia'!$B$30-W11),"")</f>
        <v/>
      </c>
      <c r="AS11" s="8" t="str">
        <f>IF(X11=1,'4 -Datos de referencia'!$B$22-('4 -Datos de referencia'!$B$30-Y11),"")</f>
        <v/>
      </c>
      <c r="AT11" s="8" t="str">
        <f>IF(Z11=1,'4 -Datos de referencia'!$B$23-('4 -Datos de referencia'!$B$30-AA11),"")</f>
        <v/>
      </c>
      <c r="AU11" s="12" t="str">
        <f>IF(AB11=1,'4 -Datos de referencia'!$B$24-('4 -Datos de referencia'!$B$30-AC11),"")</f>
        <v/>
      </c>
      <c r="AV11" s="9" t="str">
        <f t="shared" si="2"/>
        <v>n/a</v>
      </c>
      <c r="AW11" s="8" t="str">
        <f t="shared" si="0"/>
        <v>Bajo Riesgo</v>
      </c>
      <c r="AX11" s="8" t="str">
        <f t="shared" si="1"/>
        <v>n/a</v>
      </c>
      <c r="AY11" s="12" t="str">
        <f t="shared" si="3"/>
        <v>n/a</v>
      </c>
    </row>
    <row r="12" spans="1:51" ht="15" customHeight="1" x14ac:dyDescent="0.25">
      <c r="B12" s="9"/>
      <c r="C12" s="39">
        <f>'2-Datos generales comunidades'!A10</f>
        <v>0</v>
      </c>
      <c r="D12" s="74">
        <f>'2-Datos generales comunidades'!B10</f>
        <v>0</v>
      </c>
      <c r="E12" s="40">
        <f>'2-Datos generales comunidades'!C10</f>
        <v>0</v>
      </c>
      <c r="F12" s="8">
        <f>'2-Datos generales comunidades'!G10</f>
        <v>0</v>
      </c>
      <c r="G12" s="8">
        <f>'2-Datos generales comunidades'!F10</f>
        <v>0</v>
      </c>
      <c r="H12" s="8">
        <f>'2-Datos generales comunidades'!E10</f>
        <v>0</v>
      </c>
      <c r="I12" s="8" t="str">
        <f>IF('2-Datos generales comunidades'!D10="Gravity Fed System with Pump","bombeo",IF('2-Datos generales comunidades'!D10="Gravity Fed System","gravedad",IF(ISBLANK('2-Datos generales comunidades'!H10),"sin dato",IF(ISBLANK('2-Datos generales comunidades'!D10),"sin sistema","otro"))))</f>
        <v>sin dato</v>
      </c>
      <c r="J12" s="8" t="str">
        <f>IF(ISBLANK('2-Datos generales comunidades'!I10),"",'2-Datos generales comunidades'!I10)</f>
        <v/>
      </c>
      <c r="K12" s="46" t="str">
        <f>IF(ISBLANK('2-Datos generales comunidades'!H10),"",'2-Datos generales comunidades'!H10)</f>
        <v/>
      </c>
      <c r="L12" s="84"/>
      <c r="M12" s="85"/>
      <c r="N12" s="86"/>
      <c r="O12" s="86"/>
      <c r="P12" s="86"/>
      <c r="Q12" s="86"/>
      <c r="R12" s="86"/>
      <c r="S12" s="86"/>
      <c r="T12" s="86"/>
      <c r="U12" s="86"/>
      <c r="V12" s="86"/>
      <c r="W12" s="86"/>
      <c r="X12" s="86"/>
      <c r="Y12" s="86"/>
      <c r="Z12" s="86"/>
      <c r="AA12" s="86"/>
      <c r="AB12" s="86"/>
      <c r="AC12" s="87"/>
      <c r="AD12" s="88"/>
      <c r="AE12" s="89"/>
      <c r="AF12" s="89"/>
      <c r="AG12" s="89"/>
      <c r="AH12" s="89"/>
      <c r="AI12" s="89"/>
      <c r="AJ12" s="89"/>
      <c r="AK12" s="89"/>
      <c r="AL12" s="90"/>
      <c r="AM12" s="9" t="str">
        <f>IF(L12=1,'4 -Datos de referencia'!$B$16-('4 -Datos de referencia'!$B$30-M12),"")</f>
        <v/>
      </c>
      <c r="AN12" s="8" t="str">
        <f>IF(N12=1,'4 -Datos de referencia'!$B$17-('4 -Datos de referencia'!$B$30-O12),"")</f>
        <v/>
      </c>
      <c r="AO12" s="8" t="str">
        <f>IF(P12=1,'4 -Datos de referencia'!$B$18-('4 -Datos de referencia'!$B$30-Q12),"")</f>
        <v/>
      </c>
      <c r="AP12" s="8" t="str">
        <f>IF(R12=1,'4 -Datos de referencia'!$B$19-('4 -Datos de referencia'!$B$30-S12),"")</f>
        <v/>
      </c>
      <c r="AQ12" s="8" t="str">
        <f>IF(T12=1,'4 -Datos de referencia'!$B$20-('4 -Datos de referencia'!$B$30-U12),"")</f>
        <v/>
      </c>
      <c r="AR12" s="8" t="str">
        <f>IF(V12=1,'4 -Datos de referencia'!$B$21-('4 -Datos de referencia'!$B$30-W12),"")</f>
        <v/>
      </c>
      <c r="AS12" s="8" t="str">
        <f>IF(X12=1,'4 -Datos de referencia'!$B$22-('4 -Datos de referencia'!$B$30-Y12),"")</f>
        <v/>
      </c>
      <c r="AT12" s="8" t="str">
        <f>IF(Z12=1,'4 -Datos de referencia'!$B$23-('4 -Datos de referencia'!$B$30-AA12),"")</f>
        <v/>
      </c>
      <c r="AU12" s="12" t="str">
        <f>IF(AB12=1,'4 -Datos de referencia'!$B$24-('4 -Datos de referencia'!$B$30-AC12),"")</f>
        <v/>
      </c>
      <c r="AV12" s="9" t="str">
        <f t="shared" si="2"/>
        <v>n/a</v>
      </c>
      <c r="AW12" s="8" t="str">
        <f t="shared" si="0"/>
        <v>Bajo Riesgo</v>
      </c>
      <c r="AX12" s="8" t="str">
        <f t="shared" si="1"/>
        <v>n/a</v>
      </c>
      <c r="AY12" s="12" t="str">
        <f t="shared" si="3"/>
        <v>n/a</v>
      </c>
    </row>
    <row r="13" spans="1:51" ht="15" customHeight="1" x14ac:dyDescent="0.25">
      <c r="B13" s="9"/>
      <c r="C13" s="39">
        <f>'2-Datos generales comunidades'!A11</f>
        <v>0</v>
      </c>
      <c r="D13" s="74">
        <f>'2-Datos generales comunidades'!B11</f>
        <v>0</v>
      </c>
      <c r="E13" s="39">
        <f>'2-Datos generales comunidades'!C11</f>
        <v>0</v>
      </c>
      <c r="F13" s="8">
        <f>'2-Datos generales comunidades'!G11</f>
        <v>0</v>
      </c>
      <c r="G13" s="8">
        <f>'2-Datos generales comunidades'!F11</f>
        <v>0</v>
      </c>
      <c r="H13" s="8">
        <f>'2-Datos generales comunidades'!E11</f>
        <v>0</v>
      </c>
      <c r="I13" s="8" t="str">
        <f>IF('2-Datos generales comunidades'!D11="Gravity Fed System with Pump","bombeo",IF('2-Datos generales comunidades'!D11="Gravity Fed System","gravedad",IF(ISBLANK('2-Datos generales comunidades'!H11),"sin dato",IF(ISBLANK('2-Datos generales comunidades'!D11),"sin sistema","otro"))))</f>
        <v>sin dato</v>
      </c>
      <c r="J13" s="8" t="str">
        <f>IF(ISBLANK('2-Datos generales comunidades'!I11),"",'2-Datos generales comunidades'!I11)</f>
        <v/>
      </c>
      <c r="K13" s="46" t="str">
        <f>IF(ISBLANK('2-Datos generales comunidades'!H11),"",'2-Datos generales comunidades'!H11)</f>
        <v/>
      </c>
      <c r="L13" s="84"/>
      <c r="M13" s="85"/>
      <c r="N13" s="86"/>
      <c r="O13" s="86"/>
      <c r="P13" s="86"/>
      <c r="Q13" s="86"/>
      <c r="R13" s="86"/>
      <c r="S13" s="86"/>
      <c r="T13" s="86"/>
      <c r="U13" s="86"/>
      <c r="V13" s="86"/>
      <c r="W13" s="86"/>
      <c r="X13" s="86"/>
      <c r="Y13" s="86"/>
      <c r="Z13" s="86"/>
      <c r="AA13" s="86"/>
      <c r="AB13" s="86"/>
      <c r="AC13" s="87"/>
      <c r="AD13" s="88"/>
      <c r="AE13" s="89"/>
      <c r="AF13" s="89"/>
      <c r="AG13" s="89"/>
      <c r="AH13" s="89"/>
      <c r="AI13" s="89"/>
      <c r="AJ13" s="89"/>
      <c r="AK13" s="89"/>
      <c r="AL13" s="90"/>
      <c r="AM13" s="9" t="str">
        <f>IF(L13=1,'4 -Datos de referencia'!$B$16-('4 -Datos de referencia'!$B$30-M13),"")</f>
        <v/>
      </c>
      <c r="AN13" s="8" t="str">
        <f>IF(N13=1,'4 -Datos de referencia'!$B$17-('4 -Datos de referencia'!$B$30-O13),"")</f>
        <v/>
      </c>
      <c r="AO13" s="8" t="str">
        <f>IF(P13=1,'4 -Datos de referencia'!$B$18-('4 -Datos de referencia'!$B$30-Q13),"")</f>
        <v/>
      </c>
      <c r="AP13" s="8" t="str">
        <f>IF(R13=1,'4 -Datos de referencia'!$B$19-('4 -Datos de referencia'!$B$30-S13),"")</f>
        <v/>
      </c>
      <c r="AQ13" s="8" t="str">
        <f>IF(T13=1,'4 -Datos de referencia'!$B$20-('4 -Datos de referencia'!$B$30-U13),"")</f>
        <v/>
      </c>
      <c r="AR13" s="8" t="str">
        <f>IF(V13=1,'4 -Datos de referencia'!$B$21-('4 -Datos de referencia'!$B$30-W13),"")</f>
        <v/>
      </c>
      <c r="AS13" s="8" t="str">
        <f>IF(X13=1,'4 -Datos de referencia'!$B$22-('4 -Datos de referencia'!$B$30-Y13),"")</f>
        <v/>
      </c>
      <c r="AT13" s="8" t="str">
        <f>IF(Z13=1,'4 -Datos de referencia'!$B$23-('4 -Datos de referencia'!$B$30-AA13),"")</f>
        <v/>
      </c>
      <c r="AU13" s="12" t="str">
        <f>IF(AB13=1,'4 -Datos de referencia'!$B$24-('4 -Datos de referencia'!$B$30-AC13),"")</f>
        <v/>
      </c>
      <c r="AV13" s="9" t="str">
        <f t="shared" si="2"/>
        <v>n/a</v>
      </c>
      <c r="AW13" s="8" t="str">
        <f t="shared" si="0"/>
        <v>Bajo Riesgo</v>
      </c>
      <c r="AX13" s="8" t="str">
        <f t="shared" si="1"/>
        <v>n/a</v>
      </c>
      <c r="AY13" s="12" t="str">
        <f t="shared" si="3"/>
        <v>n/a</v>
      </c>
    </row>
    <row r="14" spans="1:51" ht="15" customHeight="1" x14ac:dyDescent="0.25">
      <c r="B14" s="9"/>
      <c r="C14" s="39">
        <f>'2-Datos generales comunidades'!A12</f>
        <v>0</v>
      </c>
      <c r="D14" s="74">
        <f>'2-Datos generales comunidades'!B12</f>
        <v>0</v>
      </c>
      <c r="E14" s="39">
        <f>'2-Datos generales comunidades'!C12</f>
        <v>0</v>
      </c>
      <c r="F14" s="8">
        <f>'2-Datos generales comunidades'!G12</f>
        <v>0</v>
      </c>
      <c r="G14" s="8">
        <f>'2-Datos generales comunidades'!F12</f>
        <v>0</v>
      </c>
      <c r="H14" s="8">
        <f>'2-Datos generales comunidades'!E12</f>
        <v>0</v>
      </c>
      <c r="I14" s="8" t="str">
        <f>IF('2-Datos generales comunidades'!D12="Gravity Fed System with Pump","bombeo",IF('2-Datos generales comunidades'!D12="Gravity Fed System","gravedad",IF(ISBLANK('2-Datos generales comunidades'!H12),"sin dato",IF(ISBLANK('2-Datos generales comunidades'!D12),"sin sistema","otro"))))</f>
        <v>sin dato</v>
      </c>
      <c r="J14" s="8" t="str">
        <f>IF(ISBLANK('2-Datos generales comunidades'!I12),"",'2-Datos generales comunidades'!I12)</f>
        <v/>
      </c>
      <c r="K14" s="46" t="str">
        <f>IF(ISBLANK('2-Datos generales comunidades'!H12),"",'2-Datos generales comunidades'!H12)</f>
        <v/>
      </c>
      <c r="L14" s="84"/>
      <c r="M14" s="86"/>
      <c r="N14" s="86"/>
      <c r="O14" s="86"/>
      <c r="P14" s="86"/>
      <c r="Q14" s="86"/>
      <c r="R14" s="86"/>
      <c r="S14" s="86"/>
      <c r="T14" s="86"/>
      <c r="U14" s="86"/>
      <c r="V14" s="86"/>
      <c r="W14" s="86"/>
      <c r="X14" s="86"/>
      <c r="Y14" s="86"/>
      <c r="Z14" s="86"/>
      <c r="AA14" s="86"/>
      <c r="AB14" s="86"/>
      <c r="AC14" s="87"/>
      <c r="AD14" s="88"/>
      <c r="AE14" s="89"/>
      <c r="AF14" s="89"/>
      <c r="AG14" s="89"/>
      <c r="AH14" s="89"/>
      <c r="AI14" s="89"/>
      <c r="AJ14" s="89"/>
      <c r="AK14" s="89"/>
      <c r="AL14" s="90"/>
      <c r="AM14" s="9" t="str">
        <f>IF(L14=1,'4 -Datos de referencia'!$B$16-('4 -Datos de referencia'!$B$30-M14),"")</f>
        <v/>
      </c>
      <c r="AN14" s="8" t="str">
        <f>IF(N14=1,'4 -Datos de referencia'!$B$17-('4 -Datos de referencia'!$B$30-O14),"")</f>
        <v/>
      </c>
      <c r="AO14" s="8" t="str">
        <f>IF(P14=1,'4 -Datos de referencia'!$B$18-('4 -Datos de referencia'!$B$30-Q14),"")</f>
        <v/>
      </c>
      <c r="AP14" s="8" t="str">
        <f>IF(R14=1,'4 -Datos de referencia'!$B$19-('4 -Datos de referencia'!$B$30-S14),"")</f>
        <v/>
      </c>
      <c r="AQ14" s="8" t="str">
        <f>IF(T14=1,'4 -Datos de referencia'!$B$20-('4 -Datos de referencia'!$B$30-U14),"")</f>
        <v/>
      </c>
      <c r="AR14" s="8" t="str">
        <f>IF(V14=1,'4 -Datos de referencia'!$B$21-('4 -Datos de referencia'!$B$30-W14),"")</f>
        <v/>
      </c>
      <c r="AS14" s="8" t="str">
        <f>IF(X14=1,'4 -Datos de referencia'!$B$22-('4 -Datos de referencia'!$B$30-Y14),"")</f>
        <v/>
      </c>
      <c r="AT14" s="8" t="str">
        <f>IF(Z14=1,'4 -Datos de referencia'!$B$23-('4 -Datos de referencia'!$B$30-AA14),"")</f>
        <v/>
      </c>
      <c r="AU14" s="12" t="str">
        <f>IF(AB14=1,'4 -Datos de referencia'!$B$24-('4 -Datos de referencia'!$B$30-AC14),"")</f>
        <v/>
      </c>
      <c r="AV14" s="9" t="str">
        <f t="shared" si="2"/>
        <v>n/a</v>
      </c>
      <c r="AW14" s="8" t="str">
        <f t="shared" si="0"/>
        <v>Bajo Riesgo</v>
      </c>
      <c r="AX14" s="8" t="str">
        <f t="shared" si="1"/>
        <v>n/a</v>
      </c>
      <c r="AY14" s="12" t="str">
        <f t="shared" si="3"/>
        <v>n/a</v>
      </c>
    </row>
    <row r="15" spans="1:51" ht="15" customHeight="1" x14ac:dyDescent="0.25">
      <c r="B15" s="9"/>
      <c r="C15" s="39">
        <f>'2-Datos generales comunidades'!A13</f>
        <v>0</v>
      </c>
      <c r="D15" s="74">
        <f>'2-Datos generales comunidades'!B13</f>
        <v>0</v>
      </c>
      <c r="E15" s="39">
        <f>'2-Datos generales comunidades'!C13</f>
        <v>0</v>
      </c>
      <c r="F15" s="8">
        <f>'2-Datos generales comunidades'!G13</f>
        <v>0</v>
      </c>
      <c r="G15" s="8">
        <f>'2-Datos generales comunidades'!F13</f>
        <v>0</v>
      </c>
      <c r="H15" s="8">
        <f>'2-Datos generales comunidades'!E13</f>
        <v>0</v>
      </c>
      <c r="I15" s="8" t="str">
        <f>IF('2-Datos generales comunidades'!D13="Gravity Fed System with Pump","bombeo",IF('2-Datos generales comunidades'!D13="Gravity Fed System","gravedad",IF(ISBLANK('2-Datos generales comunidades'!H13),"sin dato",IF(ISBLANK('2-Datos generales comunidades'!D13),"sin sistema","otro"))))</f>
        <v>sin dato</v>
      </c>
      <c r="J15" s="8" t="str">
        <f>IF(ISBLANK('2-Datos generales comunidades'!I13),"",'2-Datos generales comunidades'!I13)</f>
        <v/>
      </c>
      <c r="K15" s="46" t="str">
        <f>IF(ISBLANK('2-Datos generales comunidades'!H13),"",'2-Datos generales comunidades'!H13)</f>
        <v/>
      </c>
      <c r="L15" s="84"/>
      <c r="M15" s="86"/>
      <c r="N15" s="86"/>
      <c r="O15" s="86"/>
      <c r="P15" s="86"/>
      <c r="Q15" s="86"/>
      <c r="R15" s="86"/>
      <c r="S15" s="86"/>
      <c r="T15" s="86"/>
      <c r="U15" s="86"/>
      <c r="V15" s="86"/>
      <c r="W15" s="86"/>
      <c r="X15" s="86"/>
      <c r="Y15" s="86"/>
      <c r="Z15" s="86"/>
      <c r="AA15" s="86"/>
      <c r="AB15" s="86"/>
      <c r="AC15" s="87"/>
      <c r="AD15" s="88"/>
      <c r="AE15" s="89"/>
      <c r="AF15" s="89"/>
      <c r="AG15" s="89"/>
      <c r="AH15" s="89"/>
      <c r="AI15" s="89"/>
      <c r="AJ15" s="89"/>
      <c r="AK15" s="89"/>
      <c r="AL15" s="90"/>
      <c r="AM15" s="9" t="str">
        <f>IF(L15=1,'4 -Datos de referencia'!$B$16-('4 -Datos de referencia'!$B$30-M15),"")</f>
        <v/>
      </c>
      <c r="AN15" s="8" t="str">
        <f>IF(N15=1,'4 -Datos de referencia'!$B$17-('4 -Datos de referencia'!$B$30-O15),"")</f>
        <v/>
      </c>
      <c r="AO15" s="8" t="str">
        <f>IF(P15=1,'4 -Datos de referencia'!$B$18-('4 -Datos de referencia'!$B$30-Q15),"")</f>
        <v/>
      </c>
      <c r="AP15" s="8" t="str">
        <f>IF(R15=1,'4 -Datos de referencia'!$B$19-('4 -Datos de referencia'!$B$30-S15),"")</f>
        <v/>
      </c>
      <c r="AQ15" s="8" t="str">
        <f>IF(T15=1,'4 -Datos de referencia'!$B$20-('4 -Datos de referencia'!$B$30-U15),"")</f>
        <v/>
      </c>
      <c r="AR15" s="8" t="str">
        <f>IF(V15=1,'4 -Datos de referencia'!$B$21-('4 -Datos de referencia'!$B$30-W15),"")</f>
        <v/>
      </c>
      <c r="AS15" s="8" t="str">
        <f>IF(X15=1,'4 -Datos de referencia'!$B$22-('4 -Datos de referencia'!$B$30-Y15),"")</f>
        <v/>
      </c>
      <c r="AT15" s="8" t="str">
        <f>IF(Z15=1,'4 -Datos de referencia'!$B$23-('4 -Datos de referencia'!$B$30-AA15),"")</f>
        <v/>
      </c>
      <c r="AU15" s="12" t="str">
        <f>IF(AB15=1,'4 -Datos de referencia'!$B$24-('4 -Datos de referencia'!$B$30-AC15),"")</f>
        <v/>
      </c>
      <c r="AV15" s="9" t="str">
        <f t="shared" si="2"/>
        <v>n/a</v>
      </c>
      <c r="AW15" s="8" t="str">
        <f t="shared" si="0"/>
        <v>Bajo Riesgo</v>
      </c>
      <c r="AX15" s="8" t="str">
        <f t="shared" si="1"/>
        <v>n/a</v>
      </c>
      <c r="AY15" s="12" t="str">
        <f t="shared" si="3"/>
        <v>n/a</v>
      </c>
    </row>
    <row r="16" spans="1:51" ht="15" customHeight="1" x14ac:dyDescent="0.25">
      <c r="B16" s="9"/>
      <c r="C16" s="39">
        <f>'2-Datos generales comunidades'!A14</f>
        <v>0</v>
      </c>
      <c r="D16" s="74">
        <f>'2-Datos generales comunidades'!B14</f>
        <v>0</v>
      </c>
      <c r="E16" s="39">
        <f>'2-Datos generales comunidades'!C14</f>
        <v>0</v>
      </c>
      <c r="F16" s="8">
        <f>'2-Datos generales comunidades'!G14</f>
        <v>0</v>
      </c>
      <c r="G16" s="8">
        <f>'2-Datos generales comunidades'!F14</f>
        <v>0</v>
      </c>
      <c r="H16" s="8">
        <f>'2-Datos generales comunidades'!E14</f>
        <v>0</v>
      </c>
      <c r="I16" s="8" t="str">
        <f>IF('2-Datos generales comunidades'!D14="Gravity Fed System with Pump","bombeo",IF('2-Datos generales comunidades'!D14="Gravity Fed System","gravedad",IF(ISBLANK('2-Datos generales comunidades'!H14),"sin dato",IF(ISBLANK('2-Datos generales comunidades'!D14),"sin sistema","otro"))))</f>
        <v>sin dato</v>
      </c>
      <c r="J16" s="8" t="str">
        <f>IF(ISBLANK('2-Datos generales comunidades'!I14),"",'2-Datos generales comunidades'!I14)</f>
        <v/>
      </c>
      <c r="K16" s="46" t="str">
        <f>IF(ISBLANK('2-Datos generales comunidades'!H14),"",'2-Datos generales comunidades'!H14)</f>
        <v/>
      </c>
      <c r="L16" s="84"/>
      <c r="M16" s="85"/>
      <c r="N16" s="86"/>
      <c r="O16" s="86"/>
      <c r="P16" s="86"/>
      <c r="Q16" s="86"/>
      <c r="R16" s="86"/>
      <c r="S16" s="86"/>
      <c r="T16" s="86"/>
      <c r="U16" s="86"/>
      <c r="V16" s="86"/>
      <c r="W16" s="86"/>
      <c r="X16" s="86"/>
      <c r="Y16" s="86"/>
      <c r="Z16" s="86"/>
      <c r="AA16" s="86"/>
      <c r="AB16" s="86"/>
      <c r="AC16" s="87"/>
      <c r="AD16" s="88"/>
      <c r="AE16" s="89"/>
      <c r="AF16" s="89"/>
      <c r="AG16" s="89"/>
      <c r="AH16" s="89"/>
      <c r="AI16" s="89"/>
      <c r="AJ16" s="89"/>
      <c r="AK16" s="89"/>
      <c r="AL16" s="90"/>
      <c r="AM16" s="9" t="str">
        <f>IF(L16=1,'4 -Datos de referencia'!$B$16-('4 -Datos de referencia'!$B$30-M16),"")</f>
        <v/>
      </c>
      <c r="AN16" s="8" t="str">
        <f>IF(N16=1,'4 -Datos de referencia'!$B$17-('4 -Datos de referencia'!$B$30-O16),"")</f>
        <v/>
      </c>
      <c r="AO16" s="8" t="str">
        <f>IF(P16=1,'4 -Datos de referencia'!$B$18-('4 -Datos de referencia'!$B$30-Q16),"")</f>
        <v/>
      </c>
      <c r="AP16" s="8" t="str">
        <f>IF(R16=1,'4 -Datos de referencia'!$B$19-('4 -Datos de referencia'!$B$30-S16),"")</f>
        <v/>
      </c>
      <c r="AQ16" s="8" t="str">
        <f>IF(T16=1,'4 -Datos de referencia'!$B$20-('4 -Datos de referencia'!$B$30-U16),"")</f>
        <v/>
      </c>
      <c r="AR16" s="8" t="str">
        <f>IF(V16=1,'4 -Datos de referencia'!$B$21-('4 -Datos de referencia'!$B$30-W16),"")</f>
        <v/>
      </c>
      <c r="AS16" s="8" t="str">
        <f>IF(X16=1,'4 -Datos de referencia'!$B$22-('4 -Datos de referencia'!$B$30-Y16),"")</f>
        <v/>
      </c>
      <c r="AT16" s="8" t="str">
        <f>IF(Z16=1,'4 -Datos de referencia'!$B$23-('4 -Datos de referencia'!$B$30-AA16),"")</f>
        <v/>
      </c>
      <c r="AU16" s="12" t="str">
        <f>IF(AB16=1,'4 -Datos de referencia'!$B$24-('4 -Datos de referencia'!$B$30-AC16),"")</f>
        <v/>
      </c>
      <c r="AV16" s="9" t="str">
        <f t="shared" si="2"/>
        <v>n/a</v>
      </c>
      <c r="AW16" s="8" t="str">
        <f t="shared" si="0"/>
        <v>Bajo Riesgo</v>
      </c>
      <c r="AX16" s="8" t="str">
        <f t="shared" si="1"/>
        <v>n/a</v>
      </c>
      <c r="AY16" s="12" t="str">
        <f t="shared" si="3"/>
        <v>n/a</v>
      </c>
    </row>
    <row r="17" spans="2:51" ht="15" customHeight="1" x14ac:dyDescent="0.25">
      <c r="B17" s="9"/>
      <c r="C17" s="39">
        <f>'2-Datos generales comunidades'!A15</f>
        <v>0</v>
      </c>
      <c r="D17" s="74">
        <f>'2-Datos generales comunidades'!B15</f>
        <v>0</v>
      </c>
      <c r="E17" s="39">
        <f>'2-Datos generales comunidades'!C15</f>
        <v>0</v>
      </c>
      <c r="F17" s="8">
        <f>'2-Datos generales comunidades'!G15</f>
        <v>0</v>
      </c>
      <c r="G17" s="8">
        <f>'2-Datos generales comunidades'!F15</f>
        <v>0</v>
      </c>
      <c r="H17" s="8">
        <f>'2-Datos generales comunidades'!E15</f>
        <v>0</v>
      </c>
      <c r="I17" s="8" t="str">
        <f>IF('2-Datos generales comunidades'!D15="Gravity Fed System with Pump","bombeo",IF('2-Datos generales comunidades'!D15="Gravity Fed System","gravedad",IF(ISBLANK('2-Datos generales comunidades'!H15),"sin dato",IF(ISBLANK('2-Datos generales comunidades'!D15),"sin sistema","otro"))))</f>
        <v>sin dato</v>
      </c>
      <c r="J17" s="8" t="str">
        <f>IF(ISBLANK('2-Datos generales comunidades'!I15),"",'2-Datos generales comunidades'!I15)</f>
        <v/>
      </c>
      <c r="K17" s="46" t="str">
        <f>IF(ISBLANK('2-Datos generales comunidades'!H15),"",'2-Datos generales comunidades'!H15)</f>
        <v/>
      </c>
      <c r="L17" s="84"/>
      <c r="M17" s="86"/>
      <c r="N17" s="86"/>
      <c r="O17" s="86"/>
      <c r="P17" s="86"/>
      <c r="Q17" s="86"/>
      <c r="R17" s="86"/>
      <c r="S17" s="86"/>
      <c r="T17" s="86"/>
      <c r="U17" s="86"/>
      <c r="V17" s="86"/>
      <c r="W17" s="86"/>
      <c r="X17" s="86"/>
      <c r="Y17" s="86"/>
      <c r="Z17" s="86"/>
      <c r="AA17" s="86"/>
      <c r="AB17" s="86"/>
      <c r="AC17" s="87"/>
      <c r="AD17" s="88"/>
      <c r="AE17" s="89"/>
      <c r="AF17" s="89"/>
      <c r="AG17" s="89"/>
      <c r="AH17" s="89"/>
      <c r="AI17" s="89"/>
      <c r="AJ17" s="89"/>
      <c r="AK17" s="89"/>
      <c r="AL17" s="90"/>
      <c r="AM17" s="9" t="str">
        <f>IF(L17=1,'4 -Datos de referencia'!$B$16-('4 -Datos de referencia'!$B$30-M17),"")</f>
        <v/>
      </c>
      <c r="AN17" s="8" t="str">
        <f>IF(N17=1,'4 -Datos de referencia'!$B$17-('4 -Datos de referencia'!$B$30-O17),"")</f>
        <v/>
      </c>
      <c r="AO17" s="8" t="str">
        <f>IF(P17=1,'4 -Datos de referencia'!$B$18-('4 -Datos de referencia'!$B$30-Q17),"")</f>
        <v/>
      </c>
      <c r="AP17" s="8" t="str">
        <f>IF(R17=1,'4 -Datos de referencia'!$B$19-('4 -Datos de referencia'!$B$30-S17),"")</f>
        <v/>
      </c>
      <c r="AQ17" s="8" t="str">
        <f>IF(T17=1,'4 -Datos de referencia'!$B$20-('4 -Datos de referencia'!$B$30-U17),"")</f>
        <v/>
      </c>
      <c r="AR17" s="8" t="str">
        <f>IF(V17=1,'4 -Datos de referencia'!$B$21-('4 -Datos de referencia'!$B$30-W17),"")</f>
        <v/>
      </c>
      <c r="AS17" s="8" t="str">
        <f>IF(X17=1,'4 -Datos de referencia'!$B$22-('4 -Datos de referencia'!$B$30-Y17),"")</f>
        <v/>
      </c>
      <c r="AT17" s="8" t="str">
        <f>IF(Z17=1,'4 -Datos de referencia'!$B$23-('4 -Datos de referencia'!$B$30-AA17),"")</f>
        <v/>
      </c>
      <c r="AU17" s="12" t="str">
        <f>IF(AB17=1,'4 -Datos de referencia'!$B$24-('4 -Datos de referencia'!$B$30-AC17),"")</f>
        <v/>
      </c>
      <c r="AV17" s="9" t="str">
        <f t="shared" si="2"/>
        <v>n/a</v>
      </c>
      <c r="AW17" s="8" t="str">
        <f t="shared" si="0"/>
        <v>Bajo Riesgo</v>
      </c>
      <c r="AX17" s="8" t="str">
        <f t="shared" si="1"/>
        <v>n/a</v>
      </c>
      <c r="AY17" s="12" t="str">
        <f t="shared" si="3"/>
        <v>n/a</v>
      </c>
    </row>
    <row r="18" spans="2:51" ht="15" customHeight="1" x14ac:dyDescent="0.25">
      <c r="B18" s="9"/>
      <c r="C18" s="39">
        <f>'2-Datos generales comunidades'!A16</f>
        <v>0</v>
      </c>
      <c r="D18" s="74">
        <f>'2-Datos generales comunidades'!B16</f>
        <v>0</v>
      </c>
      <c r="E18" s="39">
        <f>'2-Datos generales comunidades'!C16</f>
        <v>0</v>
      </c>
      <c r="F18" s="8">
        <f>'2-Datos generales comunidades'!G16</f>
        <v>0</v>
      </c>
      <c r="G18" s="8">
        <f>'2-Datos generales comunidades'!F16</f>
        <v>0</v>
      </c>
      <c r="H18" s="8">
        <f>'2-Datos generales comunidades'!E16</f>
        <v>0</v>
      </c>
      <c r="I18" s="8" t="str">
        <f>IF('2-Datos generales comunidades'!D16="Gravity Fed System with Pump","bombeo",IF('2-Datos generales comunidades'!D16="Gravity Fed System","gravedad",IF(ISBLANK('2-Datos generales comunidades'!H16),"sin dato",IF(ISBLANK('2-Datos generales comunidades'!D16),"sin sistema","otro"))))</f>
        <v>sin dato</v>
      </c>
      <c r="J18" s="8" t="str">
        <f>IF(ISBLANK('2-Datos generales comunidades'!I16),"",'2-Datos generales comunidades'!I16)</f>
        <v/>
      </c>
      <c r="K18" s="46" t="str">
        <f>IF(ISBLANK('2-Datos generales comunidades'!H16),"",'2-Datos generales comunidades'!H16)</f>
        <v/>
      </c>
      <c r="L18" s="84"/>
      <c r="M18" s="86"/>
      <c r="N18" s="86"/>
      <c r="O18" s="86"/>
      <c r="P18" s="86"/>
      <c r="Q18" s="86"/>
      <c r="R18" s="86"/>
      <c r="S18" s="86"/>
      <c r="T18" s="86"/>
      <c r="U18" s="86"/>
      <c r="V18" s="86"/>
      <c r="W18" s="86"/>
      <c r="X18" s="86"/>
      <c r="Y18" s="86"/>
      <c r="Z18" s="86"/>
      <c r="AA18" s="86"/>
      <c r="AB18" s="86"/>
      <c r="AC18" s="87"/>
      <c r="AD18" s="88"/>
      <c r="AE18" s="89"/>
      <c r="AF18" s="89"/>
      <c r="AG18" s="89"/>
      <c r="AH18" s="89"/>
      <c r="AI18" s="89"/>
      <c r="AJ18" s="89"/>
      <c r="AK18" s="89"/>
      <c r="AL18" s="90"/>
      <c r="AM18" s="9" t="str">
        <f>IF(L18=1,'4 -Datos de referencia'!$B$16-('4 -Datos de referencia'!$B$30-M18),"")</f>
        <v/>
      </c>
      <c r="AN18" s="8" t="str">
        <f>IF(N18=1,'4 -Datos de referencia'!$B$17-('4 -Datos de referencia'!$B$30-O18),"")</f>
        <v/>
      </c>
      <c r="AO18" s="8" t="str">
        <f>IF(P18=1,'4 -Datos de referencia'!$B$18-('4 -Datos de referencia'!$B$30-Q18),"")</f>
        <v/>
      </c>
      <c r="AP18" s="8" t="str">
        <f>IF(R18=1,'4 -Datos de referencia'!$B$19-('4 -Datos de referencia'!$B$30-S18),"")</f>
        <v/>
      </c>
      <c r="AQ18" s="8" t="str">
        <f>IF(T18=1,'4 -Datos de referencia'!$B$20-('4 -Datos de referencia'!$B$30-U18),"")</f>
        <v/>
      </c>
      <c r="AR18" s="8" t="str">
        <f>IF(V18=1,'4 -Datos de referencia'!$B$21-('4 -Datos de referencia'!$B$30-W18),"")</f>
        <v/>
      </c>
      <c r="AS18" s="8" t="str">
        <f>IF(X18=1,'4 -Datos de referencia'!$B$22-('4 -Datos de referencia'!$B$30-Y18),"")</f>
        <v/>
      </c>
      <c r="AT18" s="8" t="str">
        <f>IF(Z18=1,'4 -Datos de referencia'!$B$23-('4 -Datos de referencia'!$B$30-AA18),"")</f>
        <v/>
      </c>
      <c r="AU18" s="12" t="str">
        <f>IF(AB18=1,'4 -Datos de referencia'!$B$24-('4 -Datos de referencia'!$B$30-AC18),"")</f>
        <v/>
      </c>
      <c r="AV18" s="9" t="str">
        <f t="shared" si="2"/>
        <v>n/a</v>
      </c>
      <c r="AW18" s="8" t="str">
        <f t="shared" si="0"/>
        <v>Bajo Riesgo</v>
      </c>
      <c r="AX18" s="8" t="str">
        <f t="shared" si="1"/>
        <v>n/a</v>
      </c>
      <c r="AY18" s="12" t="str">
        <f t="shared" si="3"/>
        <v>n/a</v>
      </c>
    </row>
    <row r="19" spans="2:51" x14ac:dyDescent="0.25">
      <c r="B19" s="9"/>
      <c r="C19" s="39">
        <f>'2-Datos generales comunidades'!A17</f>
        <v>0</v>
      </c>
      <c r="D19" s="74">
        <f>'2-Datos generales comunidades'!B17</f>
        <v>0</v>
      </c>
      <c r="E19" s="39">
        <f>'2-Datos generales comunidades'!C17</f>
        <v>0</v>
      </c>
      <c r="F19" s="8">
        <f>'2-Datos generales comunidades'!G17</f>
        <v>0</v>
      </c>
      <c r="G19" s="8">
        <f>'2-Datos generales comunidades'!F17</f>
        <v>0</v>
      </c>
      <c r="H19" s="8">
        <f>'2-Datos generales comunidades'!E17</f>
        <v>0</v>
      </c>
      <c r="I19" s="8" t="str">
        <f>IF('2-Datos generales comunidades'!D17="Gravity Fed System with Pump","bombeo",IF('2-Datos generales comunidades'!D17="Gravity Fed System","gravedad",IF(ISBLANK('2-Datos generales comunidades'!H17),"sin dato",IF(ISBLANK('2-Datos generales comunidades'!D17),"sin sistema","otro"))))</f>
        <v>sin dato</v>
      </c>
      <c r="J19" s="8" t="str">
        <f>IF(ISBLANK('2-Datos generales comunidades'!I17),"",'2-Datos generales comunidades'!I17)</f>
        <v/>
      </c>
      <c r="K19" s="46" t="str">
        <f>IF(ISBLANK('2-Datos generales comunidades'!H17),"",'2-Datos generales comunidades'!H17)</f>
        <v/>
      </c>
      <c r="L19" s="84"/>
      <c r="M19" s="86"/>
      <c r="N19" s="86"/>
      <c r="O19" s="86"/>
      <c r="P19" s="86"/>
      <c r="Q19" s="86"/>
      <c r="R19" s="86"/>
      <c r="S19" s="86"/>
      <c r="T19" s="86"/>
      <c r="U19" s="86"/>
      <c r="V19" s="86"/>
      <c r="W19" s="86"/>
      <c r="X19" s="86"/>
      <c r="Y19" s="86"/>
      <c r="Z19" s="86"/>
      <c r="AA19" s="86"/>
      <c r="AB19" s="86"/>
      <c r="AC19" s="87"/>
      <c r="AD19" s="88"/>
      <c r="AE19" s="89"/>
      <c r="AF19" s="89"/>
      <c r="AG19" s="89"/>
      <c r="AH19" s="89"/>
      <c r="AI19" s="89"/>
      <c r="AJ19" s="89"/>
      <c r="AK19" s="89"/>
      <c r="AL19" s="90"/>
      <c r="AM19" s="9" t="str">
        <f>IF(L19=1,'4 -Datos de referencia'!$B$16-('4 -Datos de referencia'!$B$30-M19),"")</f>
        <v/>
      </c>
      <c r="AN19" s="8" t="str">
        <f>IF(N19=1,'4 -Datos de referencia'!$B$17-('4 -Datos de referencia'!$B$30-O19),"")</f>
        <v/>
      </c>
      <c r="AO19" s="8" t="str">
        <f>IF(P19=1,'4 -Datos de referencia'!$B$18-('4 -Datos de referencia'!$B$30-Q19),"")</f>
        <v/>
      </c>
      <c r="AP19" s="8" t="str">
        <f>IF(R19=1,'4 -Datos de referencia'!$B$19-('4 -Datos de referencia'!$B$30-S19),"")</f>
        <v/>
      </c>
      <c r="AQ19" s="8" t="str">
        <f>IF(T19=1,'4 -Datos de referencia'!$B$20-('4 -Datos de referencia'!$B$30-U19),"")</f>
        <v/>
      </c>
      <c r="AR19" s="8" t="str">
        <f>IF(V19=1,'4 -Datos de referencia'!$B$21-('4 -Datos de referencia'!$B$30-W19),"")</f>
        <v/>
      </c>
      <c r="AS19" s="8" t="str">
        <f>IF(X19=1,'4 -Datos de referencia'!$B$22-('4 -Datos de referencia'!$B$30-Y19),"")</f>
        <v/>
      </c>
      <c r="AT19" s="8" t="str">
        <f>IF(Z19=1,'4 -Datos de referencia'!$B$23-('4 -Datos de referencia'!$B$30-AA19),"")</f>
        <v/>
      </c>
      <c r="AU19" s="12" t="str">
        <f>IF(AB19=1,'4 -Datos de referencia'!$B$24-('4 -Datos de referencia'!$B$30-AC19),"")</f>
        <v/>
      </c>
      <c r="AV19" s="9" t="str">
        <f t="shared" si="2"/>
        <v>n/a</v>
      </c>
      <c r="AW19" s="8" t="str">
        <f t="shared" si="0"/>
        <v>Bajo Riesgo</v>
      </c>
      <c r="AX19" s="8" t="str">
        <f t="shared" si="1"/>
        <v>n/a</v>
      </c>
      <c r="AY19" s="12" t="str">
        <f t="shared" si="3"/>
        <v>n/a</v>
      </c>
    </row>
    <row r="20" spans="2:51" ht="15.75" customHeight="1" x14ac:dyDescent="0.25">
      <c r="B20" s="9"/>
      <c r="C20" s="39">
        <f>'2-Datos generales comunidades'!A18</f>
        <v>0</v>
      </c>
      <c r="D20" s="74">
        <f>'2-Datos generales comunidades'!B18</f>
        <v>0</v>
      </c>
      <c r="E20" s="39">
        <f>'2-Datos generales comunidades'!C18</f>
        <v>0</v>
      </c>
      <c r="F20" s="8">
        <f>'2-Datos generales comunidades'!G18</f>
        <v>0</v>
      </c>
      <c r="G20" s="8">
        <f>'2-Datos generales comunidades'!F18</f>
        <v>0</v>
      </c>
      <c r="H20" s="8">
        <f>'2-Datos generales comunidades'!E18</f>
        <v>0</v>
      </c>
      <c r="I20" s="8" t="str">
        <f>IF('2-Datos generales comunidades'!D18="Gravity Fed System with Pump","bombeo",IF('2-Datos generales comunidades'!D18="Gravity Fed System","gravedad",IF(ISBLANK('2-Datos generales comunidades'!H18),"sin dato",IF(ISBLANK('2-Datos generales comunidades'!D18),"sin sistema","otro"))))</f>
        <v>sin dato</v>
      </c>
      <c r="J20" s="8" t="str">
        <f>IF(ISBLANK('2-Datos generales comunidades'!I18),"",'2-Datos generales comunidades'!I18)</f>
        <v/>
      </c>
      <c r="K20" s="46" t="str">
        <f>IF(ISBLANK('2-Datos generales comunidades'!H18),"",'2-Datos generales comunidades'!H18)</f>
        <v/>
      </c>
      <c r="L20" s="84"/>
      <c r="M20" s="86"/>
      <c r="N20" s="86"/>
      <c r="O20" s="86"/>
      <c r="P20" s="86"/>
      <c r="Q20" s="86"/>
      <c r="R20" s="86"/>
      <c r="S20" s="86"/>
      <c r="T20" s="86"/>
      <c r="U20" s="86"/>
      <c r="V20" s="86"/>
      <c r="W20" s="86"/>
      <c r="X20" s="86"/>
      <c r="Y20" s="86"/>
      <c r="Z20" s="86"/>
      <c r="AA20" s="86"/>
      <c r="AB20" s="86"/>
      <c r="AC20" s="87"/>
      <c r="AD20" s="88"/>
      <c r="AE20" s="89"/>
      <c r="AF20" s="89"/>
      <c r="AG20" s="89"/>
      <c r="AH20" s="89"/>
      <c r="AI20" s="89"/>
      <c r="AJ20" s="89"/>
      <c r="AK20" s="89"/>
      <c r="AL20" s="90"/>
      <c r="AM20" s="9" t="str">
        <f>IF(L20=1,'4 -Datos de referencia'!$B$16-('4 -Datos de referencia'!$B$30-M20),"")</f>
        <v/>
      </c>
      <c r="AN20" s="8" t="str">
        <f>IF(N20=1,'4 -Datos de referencia'!$B$17-('4 -Datos de referencia'!$B$30-O20),"")</f>
        <v/>
      </c>
      <c r="AO20" s="8" t="str">
        <f>IF(P20=1,'4 -Datos de referencia'!$B$18-('4 -Datos de referencia'!$B$30-Q20),"")</f>
        <v/>
      </c>
      <c r="AP20" s="8" t="str">
        <f>IF(R20=1,'4 -Datos de referencia'!$B$19-('4 -Datos de referencia'!$B$30-S20),"")</f>
        <v/>
      </c>
      <c r="AQ20" s="8" t="str">
        <f>IF(T20=1,'4 -Datos de referencia'!$B$20-('4 -Datos de referencia'!$B$30-U20),"")</f>
        <v/>
      </c>
      <c r="AR20" s="8" t="str">
        <f>IF(V20=1,'4 -Datos de referencia'!$B$21-('4 -Datos de referencia'!$B$30-W20),"")</f>
        <v/>
      </c>
      <c r="AS20" s="8" t="str">
        <f>IF(X20=1,'4 -Datos de referencia'!$B$22-('4 -Datos de referencia'!$B$30-Y20),"")</f>
        <v/>
      </c>
      <c r="AT20" s="8" t="str">
        <f>IF(Z20=1,'4 -Datos de referencia'!$B$23-('4 -Datos de referencia'!$B$30-AA20),"")</f>
        <v/>
      </c>
      <c r="AU20" s="12" t="str">
        <f>IF(AB20=1,'4 -Datos de referencia'!$B$24-('4 -Datos de referencia'!$B$30-AC20),"")</f>
        <v/>
      </c>
      <c r="AV20" s="9" t="str">
        <f t="shared" si="2"/>
        <v>n/a</v>
      </c>
      <c r="AW20" s="8" t="str">
        <f t="shared" si="0"/>
        <v>Bajo Riesgo</v>
      </c>
      <c r="AX20" s="8" t="str">
        <f t="shared" si="1"/>
        <v>n/a</v>
      </c>
      <c r="AY20" s="12" t="str">
        <f t="shared" si="3"/>
        <v>n/a</v>
      </c>
    </row>
    <row r="21" spans="2:51" ht="15" customHeight="1" x14ac:dyDescent="0.25">
      <c r="B21" s="9"/>
      <c r="C21" s="39">
        <f>'2-Datos generales comunidades'!A19</f>
        <v>0</v>
      </c>
      <c r="D21" s="74">
        <f>'2-Datos generales comunidades'!B19</f>
        <v>0</v>
      </c>
      <c r="E21" s="39">
        <f>'2-Datos generales comunidades'!C19</f>
        <v>0</v>
      </c>
      <c r="F21" s="8">
        <f>'2-Datos generales comunidades'!G19</f>
        <v>0</v>
      </c>
      <c r="G21" s="8">
        <f>'2-Datos generales comunidades'!F19</f>
        <v>0</v>
      </c>
      <c r="H21" s="8">
        <f>'2-Datos generales comunidades'!E19</f>
        <v>0</v>
      </c>
      <c r="I21" s="8" t="str">
        <f>IF('2-Datos generales comunidades'!D19="Gravity Fed System with Pump","bombeo",IF('2-Datos generales comunidades'!D19="Gravity Fed System","gravedad",IF(ISBLANK('2-Datos generales comunidades'!H19),"sin dato",IF(ISBLANK('2-Datos generales comunidades'!D19),"sin sistema","otro"))))</f>
        <v>sin dato</v>
      </c>
      <c r="J21" s="8" t="str">
        <f>IF(ISBLANK('2-Datos generales comunidades'!I19),"",'2-Datos generales comunidades'!I19)</f>
        <v/>
      </c>
      <c r="K21" s="46" t="str">
        <f>IF(ISBLANK('2-Datos generales comunidades'!H19),"",'2-Datos generales comunidades'!H19)</f>
        <v/>
      </c>
      <c r="L21" s="84"/>
      <c r="M21" s="86"/>
      <c r="N21" s="86"/>
      <c r="O21" s="86"/>
      <c r="P21" s="86"/>
      <c r="Q21" s="86"/>
      <c r="R21" s="86"/>
      <c r="S21" s="86"/>
      <c r="T21" s="86"/>
      <c r="U21" s="86"/>
      <c r="V21" s="86"/>
      <c r="W21" s="86"/>
      <c r="X21" s="86"/>
      <c r="Y21" s="86"/>
      <c r="Z21" s="86"/>
      <c r="AA21" s="86"/>
      <c r="AB21" s="86"/>
      <c r="AC21" s="87"/>
      <c r="AD21" s="88"/>
      <c r="AE21" s="89"/>
      <c r="AF21" s="89"/>
      <c r="AG21" s="89"/>
      <c r="AH21" s="89"/>
      <c r="AI21" s="89"/>
      <c r="AJ21" s="89"/>
      <c r="AK21" s="89"/>
      <c r="AL21" s="90"/>
      <c r="AM21" s="9" t="str">
        <f>IF(L21=1,'4 -Datos de referencia'!$B$16-('4 -Datos de referencia'!$B$30-M21),"")</f>
        <v/>
      </c>
      <c r="AN21" s="8" t="str">
        <f>IF(N21=1,'4 -Datos de referencia'!$B$17-('4 -Datos de referencia'!$B$30-O21),"")</f>
        <v/>
      </c>
      <c r="AO21" s="8" t="str">
        <f>IF(P21=1,'4 -Datos de referencia'!$B$18-('4 -Datos de referencia'!$B$30-Q21),"")</f>
        <v/>
      </c>
      <c r="AP21" s="8" t="str">
        <f>IF(R21=1,'4 -Datos de referencia'!$B$19-('4 -Datos de referencia'!$B$30-S21),"")</f>
        <v/>
      </c>
      <c r="AQ21" s="8" t="str">
        <f>IF(T21=1,'4 -Datos de referencia'!$B$20-('4 -Datos de referencia'!$B$30-U21),"")</f>
        <v/>
      </c>
      <c r="AR21" s="8" t="str">
        <f>IF(V21=1,'4 -Datos de referencia'!$B$21-('4 -Datos de referencia'!$B$30-W21),"")</f>
        <v/>
      </c>
      <c r="AS21" s="8" t="str">
        <f>IF(X21=1,'4 -Datos de referencia'!$B$22-('4 -Datos de referencia'!$B$30-Y21),"")</f>
        <v/>
      </c>
      <c r="AT21" s="8" t="str">
        <f>IF(Z21=1,'4 -Datos de referencia'!$B$23-('4 -Datos de referencia'!$B$30-AA21),"")</f>
        <v/>
      </c>
      <c r="AU21" s="12" t="str">
        <f>IF(AB21=1,'4 -Datos de referencia'!$B$24-('4 -Datos de referencia'!$B$30-AC21),"")</f>
        <v/>
      </c>
      <c r="AV21" s="9" t="str">
        <f t="shared" si="2"/>
        <v>n/a</v>
      </c>
      <c r="AW21" s="8" t="str">
        <f t="shared" si="0"/>
        <v>Bajo Riesgo</v>
      </c>
      <c r="AX21" s="8" t="str">
        <f t="shared" si="1"/>
        <v>n/a</v>
      </c>
      <c r="AY21" s="12" t="str">
        <f t="shared" si="3"/>
        <v>n/a</v>
      </c>
    </row>
    <row r="22" spans="2:51" ht="15" customHeight="1" x14ac:dyDescent="0.25">
      <c r="B22" s="9"/>
      <c r="C22" s="39">
        <f>'2-Datos generales comunidades'!A20</f>
        <v>0</v>
      </c>
      <c r="D22" s="74">
        <f>'2-Datos generales comunidades'!B20</f>
        <v>0</v>
      </c>
      <c r="E22" s="39">
        <f>'2-Datos generales comunidades'!C20</f>
        <v>0</v>
      </c>
      <c r="F22" s="8">
        <f>'2-Datos generales comunidades'!G20</f>
        <v>0</v>
      </c>
      <c r="G22" s="8">
        <f>'2-Datos generales comunidades'!F20</f>
        <v>0</v>
      </c>
      <c r="H22" s="8">
        <f>'2-Datos generales comunidades'!E20</f>
        <v>0</v>
      </c>
      <c r="I22" s="8" t="str">
        <f>IF('2-Datos generales comunidades'!D20="Gravity Fed System with Pump","bombeo",IF('2-Datos generales comunidades'!D20="Gravity Fed System","gravedad",IF(ISBLANK('2-Datos generales comunidades'!H20),"sin dato",IF(ISBLANK('2-Datos generales comunidades'!D20),"sin sistema","otro"))))</f>
        <v>sin dato</v>
      </c>
      <c r="J22" s="8" t="str">
        <f>IF(ISBLANK('2-Datos generales comunidades'!I20),"",'2-Datos generales comunidades'!I20)</f>
        <v/>
      </c>
      <c r="K22" s="46" t="str">
        <f>IF(ISBLANK('2-Datos generales comunidades'!H20),"",'2-Datos generales comunidades'!H20)</f>
        <v/>
      </c>
      <c r="L22" s="84"/>
      <c r="M22" s="86"/>
      <c r="N22" s="86"/>
      <c r="O22" s="86"/>
      <c r="P22" s="86"/>
      <c r="Q22" s="86"/>
      <c r="R22" s="86"/>
      <c r="S22" s="86"/>
      <c r="T22" s="86"/>
      <c r="U22" s="86"/>
      <c r="V22" s="86"/>
      <c r="W22" s="86"/>
      <c r="X22" s="86"/>
      <c r="Y22" s="86"/>
      <c r="Z22" s="86"/>
      <c r="AA22" s="86"/>
      <c r="AB22" s="86"/>
      <c r="AC22" s="87"/>
      <c r="AD22" s="88"/>
      <c r="AE22" s="89"/>
      <c r="AF22" s="89"/>
      <c r="AG22" s="89"/>
      <c r="AH22" s="89"/>
      <c r="AI22" s="89"/>
      <c r="AJ22" s="89"/>
      <c r="AK22" s="89"/>
      <c r="AL22" s="90"/>
      <c r="AM22" s="9" t="str">
        <f>IF(L22=1,'4 -Datos de referencia'!$B$16-('4 -Datos de referencia'!$B$30-M22),"")</f>
        <v/>
      </c>
      <c r="AN22" s="8" t="str">
        <f>IF(N22=1,'4 -Datos de referencia'!$B$17-('4 -Datos de referencia'!$B$30-O22),"")</f>
        <v/>
      </c>
      <c r="AO22" s="8" t="str">
        <f>IF(P22=1,'4 -Datos de referencia'!$B$18-('4 -Datos de referencia'!$B$30-Q22),"")</f>
        <v/>
      </c>
      <c r="AP22" s="8" t="str">
        <f>IF(R22=1,'4 -Datos de referencia'!$B$19-('4 -Datos de referencia'!$B$30-S22),"")</f>
        <v/>
      </c>
      <c r="AQ22" s="8" t="str">
        <f>IF(T22=1,'4 -Datos de referencia'!$B$20-('4 -Datos de referencia'!$B$30-U22),"")</f>
        <v/>
      </c>
      <c r="AR22" s="8" t="str">
        <f>IF(V22=1,'4 -Datos de referencia'!$B$21-('4 -Datos de referencia'!$B$30-W22),"")</f>
        <v/>
      </c>
      <c r="AS22" s="8" t="str">
        <f>IF(X22=1,'4 -Datos de referencia'!$B$22-('4 -Datos de referencia'!$B$30-Y22),"")</f>
        <v/>
      </c>
      <c r="AT22" s="8" t="str">
        <f>IF(Z22=1,'4 -Datos de referencia'!$B$23-('4 -Datos de referencia'!$B$30-AA22),"")</f>
        <v/>
      </c>
      <c r="AU22" s="12" t="str">
        <f>IF(AB22=1,'4 -Datos de referencia'!$B$24-('4 -Datos de referencia'!$B$30-AC22),"")</f>
        <v/>
      </c>
      <c r="AV22" s="9" t="str">
        <f t="shared" si="2"/>
        <v>n/a</v>
      </c>
      <c r="AW22" s="8" t="str">
        <f t="shared" si="0"/>
        <v>Bajo Riesgo</v>
      </c>
      <c r="AX22" s="8" t="str">
        <f t="shared" si="1"/>
        <v>n/a</v>
      </c>
      <c r="AY22" s="12" t="str">
        <f t="shared" si="3"/>
        <v>n/a</v>
      </c>
    </row>
    <row r="23" spans="2:51" ht="15" customHeight="1" x14ac:dyDescent="0.25">
      <c r="B23" s="9"/>
      <c r="C23" s="39">
        <f>'2-Datos generales comunidades'!A21</f>
        <v>0</v>
      </c>
      <c r="D23" s="74">
        <f>'2-Datos generales comunidades'!B21</f>
        <v>0</v>
      </c>
      <c r="E23" s="39">
        <f>'2-Datos generales comunidades'!C21</f>
        <v>0</v>
      </c>
      <c r="F23" s="8">
        <f>'2-Datos generales comunidades'!G21</f>
        <v>0</v>
      </c>
      <c r="G23" s="8">
        <f>'2-Datos generales comunidades'!F21</f>
        <v>0</v>
      </c>
      <c r="H23" s="8">
        <f>'2-Datos generales comunidades'!E21</f>
        <v>0</v>
      </c>
      <c r="I23" s="8" t="str">
        <f>IF('2-Datos generales comunidades'!D21="Gravity Fed System with Pump","bombeo",IF('2-Datos generales comunidades'!D21="Gravity Fed System","gravedad",IF(ISBLANK('2-Datos generales comunidades'!H21),"sin dato",IF(ISBLANK('2-Datos generales comunidades'!D21),"sin sistema","otro"))))</f>
        <v>sin dato</v>
      </c>
      <c r="J23" s="8" t="str">
        <f>IF(ISBLANK('2-Datos generales comunidades'!I21),"",'2-Datos generales comunidades'!I21)</f>
        <v/>
      </c>
      <c r="K23" s="46" t="str">
        <f>IF(ISBLANK('2-Datos generales comunidades'!H21),"",'2-Datos generales comunidades'!H21)</f>
        <v/>
      </c>
      <c r="L23" s="84"/>
      <c r="M23" s="86"/>
      <c r="N23" s="86"/>
      <c r="O23" s="86"/>
      <c r="P23" s="86"/>
      <c r="Q23" s="86"/>
      <c r="R23" s="86"/>
      <c r="S23" s="86"/>
      <c r="T23" s="86"/>
      <c r="U23" s="86"/>
      <c r="V23" s="86"/>
      <c r="W23" s="86"/>
      <c r="X23" s="86"/>
      <c r="Y23" s="86"/>
      <c r="Z23" s="86"/>
      <c r="AA23" s="86"/>
      <c r="AB23" s="86"/>
      <c r="AC23" s="87"/>
      <c r="AD23" s="88"/>
      <c r="AE23" s="89"/>
      <c r="AF23" s="89"/>
      <c r="AG23" s="89"/>
      <c r="AH23" s="89"/>
      <c r="AI23" s="89"/>
      <c r="AJ23" s="89"/>
      <c r="AK23" s="89"/>
      <c r="AL23" s="90"/>
      <c r="AM23" s="9" t="str">
        <f>IF(L23=1,'4 -Datos de referencia'!$B$16-('4 -Datos de referencia'!$B$30-M23),"")</f>
        <v/>
      </c>
      <c r="AN23" s="8" t="str">
        <f>IF(N23=1,'4 -Datos de referencia'!$B$17-('4 -Datos de referencia'!$B$30-O23),"")</f>
        <v/>
      </c>
      <c r="AO23" s="8" t="str">
        <f>IF(P23=1,'4 -Datos de referencia'!$B$18-('4 -Datos de referencia'!$B$30-Q23),"")</f>
        <v/>
      </c>
      <c r="AP23" s="8" t="str">
        <f>IF(R23=1,'4 -Datos de referencia'!$B$19-('4 -Datos de referencia'!$B$30-S23),"")</f>
        <v/>
      </c>
      <c r="AQ23" s="8" t="str">
        <f>IF(T23=1,'4 -Datos de referencia'!$B$20-('4 -Datos de referencia'!$B$30-U23),"")</f>
        <v/>
      </c>
      <c r="AR23" s="8" t="str">
        <f>IF(V23=1,'4 -Datos de referencia'!$B$21-('4 -Datos de referencia'!$B$30-W23),"")</f>
        <v/>
      </c>
      <c r="AS23" s="8" t="str">
        <f>IF(X23=1,'4 -Datos de referencia'!$B$22-('4 -Datos de referencia'!$B$30-Y23),"")</f>
        <v/>
      </c>
      <c r="AT23" s="8" t="str">
        <f>IF(Z23=1,'4 -Datos de referencia'!$B$23-('4 -Datos de referencia'!$B$30-AA23),"")</f>
        <v/>
      </c>
      <c r="AU23" s="12" t="str">
        <f>IF(AB23=1,'4 -Datos de referencia'!$B$24-('4 -Datos de referencia'!$B$30-AC23),"")</f>
        <v/>
      </c>
      <c r="AV23" s="9" t="str">
        <f t="shared" si="2"/>
        <v>n/a</v>
      </c>
      <c r="AW23" s="8" t="str">
        <f t="shared" si="0"/>
        <v>Bajo Riesgo</v>
      </c>
      <c r="AX23" s="8" t="str">
        <f t="shared" si="1"/>
        <v>n/a</v>
      </c>
      <c r="AY23" s="12" t="str">
        <f t="shared" si="3"/>
        <v>n/a</v>
      </c>
    </row>
    <row r="24" spans="2:51" ht="15" customHeight="1" x14ac:dyDescent="0.25">
      <c r="B24" s="9"/>
      <c r="C24" s="39">
        <f>'2-Datos generales comunidades'!A22</f>
        <v>0</v>
      </c>
      <c r="D24" s="74">
        <f>'2-Datos generales comunidades'!B22</f>
        <v>0</v>
      </c>
      <c r="E24" s="39">
        <f>'2-Datos generales comunidades'!C22</f>
        <v>0</v>
      </c>
      <c r="F24" s="8">
        <f>'2-Datos generales comunidades'!G22</f>
        <v>0</v>
      </c>
      <c r="G24" s="8">
        <f>'2-Datos generales comunidades'!F22</f>
        <v>0</v>
      </c>
      <c r="H24" s="8">
        <f>'2-Datos generales comunidades'!E22</f>
        <v>0</v>
      </c>
      <c r="I24" s="8" t="str">
        <f>IF('2-Datos generales comunidades'!D22="Gravity Fed System with Pump","bombeo",IF('2-Datos generales comunidades'!D22="Gravity Fed System","gravedad",IF(ISBLANK('2-Datos generales comunidades'!H22),"sin dato",IF(ISBLANK('2-Datos generales comunidades'!D22),"sin sistema","otro"))))</f>
        <v>sin dato</v>
      </c>
      <c r="J24" s="8" t="str">
        <f>IF(ISBLANK('2-Datos generales comunidades'!I22),"",'2-Datos generales comunidades'!I22)</f>
        <v/>
      </c>
      <c r="K24" s="46" t="str">
        <f>IF(ISBLANK('2-Datos generales comunidades'!H22),"",'2-Datos generales comunidades'!H22)</f>
        <v/>
      </c>
      <c r="L24" s="84"/>
      <c r="M24" s="86"/>
      <c r="N24" s="86"/>
      <c r="O24" s="86"/>
      <c r="P24" s="86"/>
      <c r="Q24" s="86"/>
      <c r="R24" s="86"/>
      <c r="S24" s="86"/>
      <c r="T24" s="86"/>
      <c r="U24" s="86"/>
      <c r="V24" s="86"/>
      <c r="W24" s="86"/>
      <c r="X24" s="86"/>
      <c r="Y24" s="86"/>
      <c r="Z24" s="86"/>
      <c r="AA24" s="86"/>
      <c r="AB24" s="86"/>
      <c r="AC24" s="87"/>
      <c r="AD24" s="88"/>
      <c r="AE24" s="89"/>
      <c r="AF24" s="89"/>
      <c r="AG24" s="89"/>
      <c r="AH24" s="89"/>
      <c r="AI24" s="89"/>
      <c r="AJ24" s="89"/>
      <c r="AK24" s="89"/>
      <c r="AL24" s="90"/>
      <c r="AM24" s="9" t="str">
        <f>IF(L24=1,'4 -Datos de referencia'!$B$16-('4 -Datos de referencia'!$B$30-M24),"")</f>
        <v/>
      </c>
      <c r="AN24" s="8" t="str">
        <f>IF(N24=1,'4 -Datos de referencia'!$B$17-('4 -Datos de referencia'!$B$30-O24),"")</f>
        <v/>
      </c>
      <c r="AO24" s="8" t="str">
        <f>IF(P24=1,'4 -Datos de referencia'!$B$18-('4 -Datos de referencia'!$B$30-Q24),"")</f>
        <v/>
      </c>
      <c r="AP24" s="8" t="str">
        <f>IF(R24=1,'4 -Datos de referencia'!$B$19-('4 -Datos de referencia'!$B$30-S24),"")</f>
        <v/>
      </c>
      <c r="AQ24" s="8" t="str">
        <f>IF(T24=1,'4 -Datos de referencia'!$B$20-('4 -Datos de referencia'!$B$30-U24),"")</f>
        <v/>
      </c>
      <c r="AR24" s="8" t="str">
        <f>IF(V24=1,'4 -Datos de referencia'!$B$21-('4 -Datos de referencia'!$B$30-W24),"")</f>
        <v/>
      </c>
      <c r="AS24" s="8" t="str">
        <f>IF(X24=1,'4 -Datos de referencia'!$B$22-('4 -Datos de referencia'!$B$30-Y24),"")</f>
        <v/>
      </c>
      <c r="AT24" s="8" t="str">
        <f>IF(Z24=1,'4 -Datos de referencia'!$B$23-('4 -Datos de referencia'!$B$30-AA24),"")</f>
        <v/>
      </c>
      <c r="AU24" s="12" t="str">
        <f>IF(AB24=1,'4 -Datos de referencia'!$B$24-('4 -Datos de referencia'!$B$30-AC24),"")</f>
        <v/>
      </c>
      <c r="AV24" s="9" t="str">
        <f t="shared" si="2"/>
        <v>n/a</v>
      </c>
      <c r="AW24" s="8" t="str">
        <f t="shared" si="0"/>
        <v>Bajo Riesgo</v>
      </c>
      <c r="AX24" s="8" t="str">
        <f t="shared" si="1"/>
        <v>n/a</v>
      </c>
      <c r="AY24" s="12" t="str">
        <f t="shared" si="3"/>
        <v>n/a</v>
      </c>
    </row>
    <row r="25" spans="2:51" ht="15" customHeight="1" x14ac:dyDescent="0.25">
      <c r="B25" s="9"/>
      <c r="C25" s="39">
        <f>'2-Datos generales comunidades'!A23</f>
        <v>0</v>
      </c>
      <c r="D25" s="74">
        <f>'2-Datos generales comunidades'!B23</f>
        <v>0</v>
      </c>
      <c r="E25" s="39">
        <f>'2-Datos generales comunidades'!C23</f>
        <v>0</v>
      </c>
      <c r="F25" s="8">
        <f>'2-Datos generales comunidades'!G23</f>
        <v>0</v>
      </c>
      <c r="G25" s="8">
        <f>'2-Datos generales comunidades'!F23</f>
        <v>0</v>
      </c>
      <c r="H25" s="8">
        <f>'2-Datos generales comunidades'!E23</f>
        <v>0</v>
      </c>
      <c r="I25" s="8" t="str">
        <f>IF('2-Datos generales comunidades'!D23="Gravity Fed System with Pump","bombeo",IF('2-Datos generales comunidades'!D23="Gravity Fed System","gravedad",IF(ISBLANK('2-Datos generales comunidades'!H23),"sin dato",IF(ISBLANK('2-Datos generales comunidades'!D23),"sin sistema","otro"))))</f>
        <v>sin dato</v>
      </c>
      <c r="J25" s="8" t="str">
        <f>IF(ISBLANK('2-Datos generales comunidades'!I23),"",'2-Datos generales comunidades'!I23)</f>
        <v/>
      </c>
      <c r="K25" s="46" t="str">
        <f>IF(ISBLANK('2-Datos generales comunidades'!H23),"",'2-Datos generales comunidades'!H23)</f>
        <v/>
      </c>
      <c r="L25" s="84"/>
      <c r="M25" s="86"/>
      <c r="N25" s="86"/>
      <c r="O25" s="86"/>
      <c r="P25" s="86"/>
      <c r="Q25" s="86"/>
      <c r="R25" s="86"/>
      <c r="S25" s="86"/>
      <c r="T25" s="86"/>
      <c r="U25" s="86"/>
      <c r="V25" s="86"/>
      <c r="W25" s="86"/>
      <c r="X25" s="86"/>
      <c r="Y25" s="86"/>
      <c r="Z25" s="86"/>
      <c r="AA25" s="86"/>
      <c r="AB25" s="86"/>
      <c r="AC25" s="87"/>
      <c r="AD25" s="88"/>
      <c r="AE25" s="89"/>
      <c r="AF25" s="89"/>
      <c r="AG25" s="89"/>
      <c r="AH25" s="89"/>
      <c r="AI25" s="89"/>
      <c r="AJ25" s="89"/>
      <c r="AK25" s="89"/>
      <c r="AL25" s="90"/>
      <c r="AM25" s="9" t="str">
        <f>IF(L25=1,'4 -Datos de referencia'!$B$16-('4 -Datos de referencia'!$B$30-M25),"")</f>
        <v/>
      </c>
      <c r="AN25" s="8" t="str">
        <f>IF(N25=1,'4 -Datos de referencia'!$B$17-('4 -Datos de referencia'!$B$30-O25),"")</f>
        <v/>
      </c>
      <c r="AO25" s="8" t="str">
        <f>IF(P25=1,'4 -Datos de referencia'!$B$18-('4 -Datos de referencia'!$B$30-Q25),"")</f>
        <v/>
      </c>
      <c r="AP25" s="8" t="str">
        <f>IF(R25=1,'4 -Datos de referencia'!$B$19-('4 -Datos de referencia'!$B$30-S25),"")</f>
        <v/>
      </c>
      <c r="AQ25" s="8" t="str">
        <f>IF(T25=1,'4 -Datos de referencia'!$B$20-('4 -Datos de referencia'!$B$30-U25),"")</f>
        <v/>
      </c>
      <c r="AR25" s="8" t="str">
        <f>IF(V25=1,'4 -Datos de referencia'!$B$21-('4 -Datos de referencia'!$B$30-W25),"")</f>
        <v/>
      </c>
      <c r="AS25" s="8" t="str">
        <f>IF(X25=1,'4 -Datos de referencia'!$B$22-('4 -Datos de referencia'!$B$30-Y25),"")</f>
        <v/>
      </c>
      <c r="AT25" s="8" t="str">
        <f>IF(Z25=1,'4 -Datos de referencia'!$B$23-('4 -Datos de referencia'!$B$30-AA25),"")</f>
        <v/>
      </c>
      <c r="AU25" s="12" t="str">
        <f>IF(AB25=1,'4 -Datos de referencia'!$B$24-('4 -Datos de referencia'!$B$30-AC25),"")</f>
        <v/>
      </c>
      <c r="AV25" s="9" t="str">
        <f t="shared" si="2"/>
        <v>n/a</v>
      </c>
      <c r="AW25" s="8" t="str">
        <f t="shared" si="0"/>
        <v>Bajo Riesgo</v>
      </c>
      <c r="AX25" s="8" t="str">
        <f t="shared" si="1"/>
        <v>n/a</v>
      </c>
      <c r="AY25" s="12" t="str">
        <f t="shared" si="3"/>
        <v>n/a</v>
      </c>
    </row>
    <row r="26" spans="2:51" ht="15" customHeight="1" x14ac:dyDescent="0.25">
      <c r="B26" s="9"/>
      <c r="C26" s="39">
        <f>'2-Datos generales comunidades'!A24</f>
        <v>0</v>
      </c>
      <c r="D26" s="74">
        <f>'2-Datos generales comunidades'!B24</f>
        <v>0</v>
      </c>
      <c r="E26" s="39">
        <f>'2-Datos generales comunidades'!C24</f>
        <v>0</v>
      </c>
      <c r="F26" s="8">
        <f>'2-Datos generales comunidades'!G24</f>
        <v>0</v>
      </c>
      <c r="G26" s="8">
        <f>'2-Datos generales comunidades'!F24</f>
        <v>0</v>
      </c>
      <c r="H26" s="8">
        <f>'2-Datos generales comunidades'!E24</f>
        <v>0</v>
      </c>
      <c r="I26" s="8" t="str">
        <f>IF('2-Datos generales comunidades'!D24="Gravity Fed System with Pump","bombeo",IF('2-Datos generales comunidades'!D24="Gravity Fed System","gravedad",IF(ISBLANK('2-Datos generales comunidades'!H24),"sin dato",IF(ISBLANK('2-Datos generales comunidades'!D24),"sin sistema","otro"))))</f>
        <v>sin dato</v>
      </c>
      <c r="J26" s="8" t="str">
        <f>IF(ISBLANK('2-Datos generales comunidades'!I24),"",'2-Datos generales comunidades'!I24)</f>
        <v/>
      </c>
      <c r="K26" s="46" t="str">
        <f>IF(ISBLANK('2-Datos generales comunidades'!H24),"",'2-Datos generales comunidades'!H24)</f>
        <v/>
      </c>
      <c r="L26" s="84"/>
      <c r="M26" s="86"/>
      <c r="N26" s="86"/>
      <c r="O26" s="86"/>
      <c r="P26" s="86"/>
      <c r="Q26" s="86"/>
      <c r="R26" s="86"/>
      <c r="S26" s="86"/>
      <c r="T26" s="86"/>
      <c r="U26" s="86"/>
      <c r="V26" s="86"/>
      <c r="W26" s="86"/>
      <c r="X26" s="86"/>
      <c r="Y26" s="86"/>
      <c r="Z26" s="86"/>
      <c r="AA26" s="86"/>
      <c r="AB26" s="86"/>
      <c r="AC26" s="87"/>
      <c r="AD26" s="88"/>
      <c r="AE26" s="89"/>
      <c r="AF26" s="89"/>
      <c r="AG26" s="89"/>
      <c r="AH26" s="89"/>
      <c r="AI26" s="89"/>
      <c r="AJ26" s="89"/>
      <c r="AK26" s="89"/>
      <c r="AL26" s="90"/>
      <c r="AM26" s="9" t="str">
        <f>IF(L26=1,'4 -Datos de referencia'!$B$16-('4 -Datos de referencia'!$B$30-M26),"")</f>
        <v/>
      </c>
      <c r="AN26" s="8" t="str">
        <f>IF(N26=1,'4 -Datos de referencia'!$B$17-('4 -Datos de referencia'!$B$30-O26),"")</f>
        <v/>
      </c>
      <c r="AO26" s="8" t="str">
        <f>IF(P26=1,'4 -Datos de referencia'!$B$18-('4 -Datos de referencia'!$B$30-Q26),"")</f>
        <v/>
      </c>
      <c r="AP26" s="8" t="str">
        <f>IF(R26=1,'4 -Datos de referencia'!$B$19-('4 -Datos de referencia'!$B$30-S26),"")</f>
        <v/>
      </c>
      <c r="AQ26" s="8" t="str">
        <f>IF(T26=1,'4 -Datos de referencia'!$B$20-('4 -Datos de referencia'!$B$30-U26),"")</f>
        <v/>
      </c>
      <c r="AR26" s="8" t="str">
        <f>IF(V26=1,'4 -Datos de referencia'!$B$21-('4 -Datos de referencia'!$B$30-W26),"")</f>
        <v/>
      </c>
      <c r="AS26" s="8" t="str">
        <f>IF(X26=1,'4 -Datos de referencia'!$B$22-('4 -Datos de referencia'!$B$30-Y26),"")</f>
        <v/>
      </c>
      <c r="AT26" s="8" t="str">
        <f>IF(Z26=1,'4 -Datos de referencia'!$B$23-('4 -Datos de referencia'!$B$30-AA26),"")</f>
        <v/>
      </c>
      <c r="AU26" s="12" t="str">
        <f>IF(AB26=1,'4 -Datos de referencia'!$B$24-('4 -Datos de referencia'!$B$30-AC26),"")</f>
        <v/>
      </c>
      <c r="AV26" s="9" t="str">
        <f t="shared" si="2"/>
        <v>n/a</v>
      </c>
      <c r="AW26" s="8" t="str">
        <f t="shared" si="0"/>
        <v>Bajo Riesgo</v>
      </c>
      <c r="AX26" s="8" t="str">
        <f t="shared" si="1"/>
        <v>n/a</v>
      </c>
      <c r="AY26" s="12" t="str">
        <f t="shared" si="3"/>
        <v>n/a</v>
      </c>
    </row>
    <row r="27" spans="2:51" ht="15" customHeight="1" x14ac:dyDescent="0.25">
      <c r="B27" s="9"/>
      <c r="C27" s="39">
        <f>'2-Datos generales comunidades'!A25</f>
        <v>0</v>
      </c>
      <c r="D27" s="74">
        <f>'2-Datos generales comunidades'!B25</f>
        <v>0</v>
      </c>
      <c r="E27" s="39">
        <f>'2-Datos generales comunidades'!C25</f>
        <v>0</v>
      </c>
      <c r="F27" s="8">
        <f>'2-Datos generales comunidades'!G25</f>
        <v>0</v>
      </c>
      <c r="G27" s="8">
        <f>'2-Datos generales comunidades'!F25</f>
        <v>0</v>
      </c>
      <c r="H27" s="8">
        <f>'2-Datos generales comunidades'!E25</f>
        <v>0</v>
      </c>
      <c r="I27" s="8" t="str">
        <f>IF('2-Datos generales comunidades'!D25="Gravity Fed System with Pump","bombeo",IF('2-Datos generales comunidades'!D25="Gravity Fed System","gravedad",IF(ISBLANK('2-Datos generales comunidades'!H25),"sin dato",IF(ISBLANK('2-Datos generales comunidades'!D25),"sin sistema","otro"))))</f>
        <v>sin dato</v>
      </c>
      <c r="J27" s="8" t="str">
        <f>IF(ISBLANK('2-Datos generales comunidades'!I25),"",'2-Datos generales comunidades'!I25)</f>
        <v/>
      </c>
      <c r="K27" s="46" t="str">
        <f>IF(ISBLANK('2-Datos generales comunidades'!H25),"",'2-Datos generales comunidades'!H25)</f>
        <v/>
      </c>
      <c r="L27" s="84"/>
      <c r="M27" s="86"/>
      <c r="N27" s="86"/>
      <c r="O27" s="86"/>
      <c r="P27" s="86"/>
      <c r="Q27" s="86"/>
      <c r="R27" s="86"/>
      <c r="S27" s="86"/>
      <c r="T27" s="86"/>
      <c r="U27" s="86"/>
      <c r="V27" s="86"/>
      <c r="W27" s="86"/>
      <c r="X27" s="86"/>
      <c r="Y27" s="86"/>
      <c r="Z27" s="86"/>
      <c r="AA27" s="86"/>
      <c r="AB27" s="86"/>
      <c r="AC27" s="87"/>
      <c r="AD27" s="88"/>
      <c r="AE27" s="89"/>
      <c r="AF27" s="89"/>
      <c r="AG27" s="89"/>
      <c r="AH27" s="89"/>
      <c r="AI27" s="89"/>
      <c r="AJ27" s="89"/>
      <c r="AK27" s="89"/>
      <c r="AL27" s="90"/>
      <c r="AM27" s="9" t="str">
        <f>IF(L27=1,'4 -Datos de referencia'!$B$16-('4 -Datos de referencia'!$B$30-M27),"")</f>
        <v/>
      </c>
      <c r="AN27" s="8" t="str">
        <f>IF(N27=1,'4 -Datos de referencia'!$B$17-('4 -Datos de referencia'!$B$30-O27),"")</f>
        <v/>
      </c>
      <c r="AO27" s="8" t="str">
        <f>IF(P27=1,'4 -Datos de referencia'!$B$18-('4 -Datos de referencia'!$B$30-Q27),"")</f>
        <v/>
      </c>
      <c r="AP27" s="8" t="str">
        <f>IF(R27=1,'4 -Datos de referencia'!$B$19-('4 -Datos de referencia'!$B$30-S27),"")</f>
        <v/>
      </c>
      <c r="AQ27" s="8" t="str">
        <f>IF(T27=1,'4 -Datos de referencia'!$B$20-('4 -Datos de referencia'!$B$30-U27),"")</f>
        <v/>
      </c>
      <c r="AR27" s="8" t="str">
        <f>IF(V27=1,'4 -Datos de referencia'!$B$21-('4 -Datos de referencia'!$B$30-W27),"")</f>
        <v/>
      </c>
      <c r="AS27" s="8" t="str">
        <f>IF(X27=1,'4 -Datos de referencia'!$B$22-('4 -Datos de referencia'!$B$30-Y27),"")</f>
        <v/>
      </c>
      <c r="AT27" s="8" t="str">
        <f>IF(Z27=1,'4 -Datos de referencia'!$B$23-('4 -Datos de referencia'!$B$30-AA27),"")</f>
        <v/>
      </c>
      <c r="AU27" s="12" t="str">
        <f>IF(AB27=1,'4 -Datos de referencia'!$B$24-('4 -Datos de referencia'!$B$30-AC27),"")</f>
        <v/>
      </c>
      <c r="AV27" s="9" t="str">
        <f t="shared" si="2"/>
        <v>n/a</v>
      </c>
      <c r="AW27" s="8" t="str">
        <f t="shared" si="0"/>
        <v>Bajo Riesgo</v>
      </c>
      <c r="AX27" s="8" t="str">
        <f t="shared" si="1"/>
        <v>n/a</v>
      </c>
      <c r="AY27" s="12" t="str">
        <f t="shared" si="3"/>
        <v>n/a</v>
      </c>
    </row>
    <row r="28" spans="2:51" ht="15" customHeight="1" x14ac:dyDescent="0.25">
      <c r="B28" s="9"/>
      <c r="C28" s="39">
        <f>'2-Datos generales comunidades'!A26</f>
        <v>0</v>
      </c>
      <c r="D28" s="74">
        <f>'2-Datos generales comunidades'!B26</f>
        <v>0</v>
      </c>
      <c r="E28" s="39">
        <f>'2-Datos generales comunidades'!C26</f>
        <v>0</v>
      </c>
      <c r="F28" s="8">
        <f>'2-Datos generales comunidades'!G26</f>
        <v>0</v>
      </c>
      <c r="G28" s="8">
        <f>'2-Datos generales comunidades'!F26</f>
        <v>0</v>
      </c>
      <c r="H28" s="8">
        <f>'2-Datos generales comunidades'!E26</f>
        <v>0</v>
      </c>
      <c r="I28" s="8" t="str">
        <f>IF('2-Datos generales comunidades'!D26="Gravity Fed System with Pump","bombeo",IF('2-Datos generales comunidades'!D26="Gravity Fed System","gravedad",IF(ISBLANK('2-Datos generales comunidades'!H26),"sin dato",IF(ISBLANK('2-Datos generales comunidades'!D26),"sin sistema","otro"))))</f>
        <v>sin dato</v>
      </c>
      <c r="J28" s="8" t="str">
        <f>IF(ISBLANK('2-Datos generales comunidades'!I26),"",'2-Datos generales comunidades'!I26)</f>
        <v/>
      </c>
      <c r="K28" s="46" t="str">
        <f>IF(ISBLANK('2-Datos generales comunidades'!H26),"",'2-Datos generales comunidades'!H26)</f>
        <v/>
      </c>
      <c r="L28" s="84"/>
      <c r="M28" s="86"/>
      <c r="N28" s="86"/>
      <c r="O28" s="86"/>
      <c r="P28" s="86"/>
      <c r="Q28" s="86"/>
      <c r="R28" s="86"/>
      <c r="S28" s="86"/>
      <c r="T28" s="86"/>
      <c r="U28" s="86"/>
      <c r="V28" s="86"/>
      <c r="W28" s="86"/>
      <c r="X28" s="86"/>
      <c r="Y28" s="86"/>
      <c r="Z28" s="86"/>
      <c r="AA28" s="86"/>
      <c r="AB28" s="86"/>
      <c r="AC28" s="87"/>
      <c r="AD28" s="88"/>
      <c r="AE28" s="89"/>
      <c r="AF28" s="89"/>
      <c r="AG28" s="89"/>
      <c r="AH28" s="89"/>
      <c r="AI28" s="89"/>
      <c r="AJ28" s="89"/>
      <c r="AK28" s="89"/>
      <c r="AL28" s="90"/>
      <c r="AM28" s="9" t="str">
        <f>IF(L28=1,'4 -Datos de referencia'!$B$16-('4 -Datos de referencia'!$B$30-M28),"")</f>
        <v/>
      </c>
      <c r="AN28" s="8" t="str">
        <f>IF(N28=1,'4 -Datos de referencia'!$B$17-('4 -Datos de referencia'!$B$30-O28),"")</f>
        <v/>
      </c>
      <c r="AO28" s="8" t="str">
        <f>IF(P28=1,'4 -Datos de referencia'!$B$18-('4 -Datos de referencia'!$B$30-Q28),"")</f>
        <v/>
      </c>
      <c r="AP28" s="8" t="str">
        <f>IF(R28=1,'4 -Datos de referencia'!$B$19-('4 -Datos de referencia'!$B$30-S28),"")</f>
        <v/>
      </c>
      <c r="AQ28" s="8" t="str">
        <f>IF(T28=1,'4 -Datos de referencia'!$B$20-('4 -Datos de referencia'!$B$30-U28),"")</f>
        <v/>
      </c>
      <c r="AR28" s="8" t="str">
        <f>IF(V28=1,'4 -Datos de referencia'!$B$21-('4 -Datos de referencia'!$B$30-W28),"")</f>
        <v/>
      </c>
      <c r="AS28" s="8" t="str">
        <f>IF(X28=1,'4 -Datos de referencia'!$B$22-('4 -Datos de referencia'!$B$30-Y28),"")</f>
        <v/>
      </c>
      <c r="AT28" s="8" t="str">
        <f>IF(Z28=1,'4 -Datos de referencia'!$B$23-('4 -Datos de referencia'!$B$30-AA28),"")</f>
        <v/>
      </c>
      <c r="AU28" s="12" t="str">
        <f>IF(AB28=1,'4 -Datos de referencia'!$B$24-('4 -Datos de referencia'!$B$30-AC28),"")</f>
        <v/>
      </c>
      <c r="AV28" s="9" t="str">
        <f t="shared" si="2"/>
        <v>n/a</v>
      </c>
      <c r="AW28" s="8" t="str">
        <f t="shared" si="0"/>
        <v>Bajo Riesgo</v>
      </c>
      <c r="AX28" s="8" t="str">
        <f t="shared" si="1"/>
        <v>n/a</v>
      </c>
      <c r="AY28" s="12" t="str">
        <f t="shared" si="3"/>
        <v>n/a</v>
      </c>
    </row>
    <row r="29" spans="2:51" ht="15" customHeight="1" x14ac:dyDescent="0.25">
      <c r="B29" s="9"/>
      <c r="C29" s="39">
        <f>'2-Datos generales comunidades'!A27</f>
        <v>0</v>
      </c>
      <c r="D29" s="74">
        <f>'2-Datos generales comunidades'!B27</f>
        <v>0</v>
      </c>
      <c r="E29" s="39">
        <f>'2-Datos generales comunidades'!C27</f>
        <v>0</v>
      </c>
      <c r="F29" s="8">
        <f>'2-Datos generales comunidades'!G27</f>
        <v>0</v>
      </c>
      <c r="G29" s="8">
        <f>'2-Datos generales comunidades'!F27</f>
        <v>0</v>
      </c>
      <c r="H29" s="8">
        <f>'2-Datos generales comunidades'!E27</f>
        <v>0</v>
      </c>
      <c r="I29" s="8" t="str">
        <f>IF('2-Datos generales comunidades'!D27="Gravity Fed System with Pump","bombeo",IF('2-Datos generales comunidades'!D27="Gravity Fed System","gravedad",IF(ISBLANK('2-Datos generales comunidades'!H27),"sin dato",IF(ISBLANK('2-Datos generales comunidades'!D27),"sin sistema","otro"))))</f>
        <v>sin dato</v>
      </c>
      <c r="J29" s="8" t="str">
        <f>IF(ISBLANK('2-Datos generales comunidades'!I27),"",'2-Datos generales comunidades'!I27)</f>
        <v/>
      </c>
      <c r="K29" s="46" t="str">
        <f>IF(ISBLANK('2-Datos generales comunidades'!H27),"",'2-Datos generales comunidades'!H27)</f>
        <v/>
      </c>
      <c r="L29" s="84"/>
      <c r="M29" s="86"/>
      <c r="N29" s="86"/>
      <c r="O29" s="86"/>
      <c r="P29" s="86"/>
      <c r="Q29" s="86"/>
      <c r="R29" s="86"/>
      <c r="S29" s="86"/>
      <c r="T29" s="86"/>
      <c r="U29" s="86"/>
      <c r="V29" s="86"/>
      <c r="W29" s="86"/>
      <c r="X29" s="86"/>
      <c r="Y29" s="86"/>
      <c r="Z29" s="86"/>
      <c r="AA29" s="86"/>
      <c r="AB29" s="86"/>
      <c r="AC29" s="87"/>
      <c r="AD29" s="88"/>
      <c r="AE29" s="89"/>
      <c r="AF29" s="89"/>
      <c r="AG29" s="89"/>
      <c r="AH29" s="89"/>
      <c r="AI29" s="89"/>
      <c r="AJ29" s="89"/>
      <c r="AK29" s="89"/>
      <c r="AL29" s="90"/>
      <c r="AM29" s="9" t="str">
        <f>IF(L29=1,'4 -Datos de referencia'!$B$16-('4 -Datos de referencia'!$B$30-M29),"")</f>
        <v/>
      </c>
      <c r="AN29" s="8" t="str">
        <f>IF(N29=1,'4 -Datos de referencia'!$B$17-('4 -Datos de referencia'!$B$30-O29),"")</f>
        <v/>
      </c>
      <c r="AO29" s="8" t="str">
        <f>IF(P29=1,'4 -Datos de referencia'!$B$18-('4 -Datos de referencia'!$B$30-Q29),"")</f>
        <v/>
      </c>
      <c r="AP29" s="8" t="str">
        <f>IF(R29=1,'4 -Datos de referencia'!$B$19-('4 -Datos de referencia'!$B$30-S29),"")</f>
        <v/>
      </c>
      <c r="AQ29" s="8" t="str">
        <f>IF(T29=1,'4 -Datos de referencia'!$B$20-('4 -Datos de referencia'!$B$30-U29),"")</f>
        <v/>
      </c>
      <c r="AR29" s="8" t="str">
        <f>IF(V29=1,'4 -Datos de referencia'!$B$21-('4 -Datos de referencia'!$B$30-W29),"")</f>
        <v/>
      </c>
      <c r="AS29" s="8" t="str">
        <f>IF(X29=1,'4 -Datos de referencia'!$B$22-('4 -Datos de referencia'!$B$30-Y29),"")</f>
        <v/>
      </c>
      <c r="AT29" s="8" t="str">
        <f>IF(Z29=1,'4 -Datos de referencia'!$B$23-('4 -Datos de referencia'!$B$30-AA29),"")</f>
        <v/>
      </c>
      <c r="AU29" s="12" t="str">
        <f>IF(AB29=1,'4 -Datos de referencia'!$B$24-('4 -Datos de referencia'!$B$30-AC29),"")</f>
        <v/>
      </c>
      <c r="AV29" s="9" t="str">
        <f t="shared" si="2"/>
        <v>n/a</v>
      </c>
      <c r="AW29" s="8" t="str">
        <f t="shared" si="0"/>
        <v>Bajo Riesgo</v>
      </c>
      <c r="AX29" s="8" t="str">
        <f t="shared" si="1"/>
        <v>n/a</v>
      </c>
      <c r="AY29" s="12" t="str">
        <f t="shared" si="3"/>
        <v>n/a</v>
      </c>
    </row>
    <row r="30" spans="2:51" ht="15" customHeight="1" x14ac:dyDescent="0.25">
      <c r="B30" s="9"/>
      <c r="C30" s="39">
        <f>'2-Datos generales comunidades'!A28</f>
        <v>0</v>
      </c>
      <c r="D30" s="74">
        <f>'2-Datos generales comunidades'!B28</f>
        <v>0</v>
      </c>
      <c r="E30" s="39">
        <f>'2-Datos generales comunidades'!C28</f>
        <v>0</v>
      </c>
      <c r="F30" s="8">
        <f>'2-Datos generales comunidades'!G28</f>
        <v>0</v>
      </c>
      <c r="G30" s="8">
        <f>'2-Datos generales comunidades'!F28</f>
        <v>0</v>
      </c>
      <c r="H30" s="8">
        <f>'2-Datos generales comunidades'!E28</f>
        <v>0</v>
      </c>
      <c r="I30" s="8" t="str">
        <f>IF('2-Datos generales comunidades'!D28="Gravity Fed System with Pump","bombeo",IF('2-Datos generales comunidades'!D28="Gravity Fed System","gravedad",IF(ISBLANK('2-Datos generales comunidades'!H28),"sin dato",IF(ISBLANK('2-Datos generales comunidades'!D28),"sin sistema","otro"))))</f>
        <v>sin dato</v>
      </c>
      <c r="J30" s="8" t="str">
        <f>IF(ISBLANK('2-Datos generales comunidades'!I28),"",'2-Datos generales comunidades'!I28)</f>
        <v/>
      </c>
      <c r="K30" s="46" t="str">
        <f>IF(ISBLANK('2-Datos generales comunidades'!H28),"",'2-Datos generales comunidades'!H28)</f>
        <v/>
      </c>
      <c r="L30" s="84"/>
      <c r="M30" s="86"/>
      <c r="N30" s="86"/>
      <c r="O30" s="86"/>
      <c r="P30" s="86"/>
      <c r="Q30" s="86"/>
      <c r="R30" s="86"/>
      <c r="S30" s="86"/>
      <c r="T30" s="86"/>
      <c r="U30" s="86"/>
      <c r="V30" s="86"/>
      <c r="W30" s="86"/>
      <c r="X30" s="86"/>
      <c r="Y30" s="86"/>
      <c r="Z30" s="86"/>
      <c r="AA30" s="86"/>
      <c r="AB30" s="86"/>
      <c r="AC30" s="87"/>
      <c r="AD30" s="88"/>
      <c r="AE30" s="89"/>
      <c r="AF30" s="89"/>
      <c r="AG30" s="89"/>
      <c r="AH30" s="89"/>
      <c r="AI30" s="89"/>
      <c r="AJ30" s="89"/>
      <c r="AK30" s="89"/>
      <c r="AL30" s="90"/>
      <c r="AM30" s="9" t="str">
        <f>IF(L30=1,'4 -Datos de referencia'!$B$16-('4 -Datos de referencia'!$B$30-M30),"")</f>
        <v/>
      </c>
      <c r="AN30" s="8" t="str">
        <f>IF(N30=1,'4 -Datos de referencia'!$B$17-('4 -Datos de referencia'!$B$30-O30),"")</f>
        <v/>
      </c>
      <c r="AO30" s="8" t="str">
        <f>IF(P30=1,'4 -Datos de referencia'!$B$18-('4 -Datos de referencia'!$B$30-Q30),"")</f>
        <v/>
      </c>
      <c r="AP30" s="8" t="str">
        <f>IF(R30=1,'4 -Datos de referencia'!$B$19-('4 -Datos de referencia'!$B$30-S30),"")</f>
        <v/>
      </c>
      <c r="AQ30" s="8" t="str">
        <f>IF(T30=1,'4 -Datos de referencia'!$B$20-('4 -Datos de referencia'!$B$30-U30),"")</f>
        <v/>
      </c>
      <c r="AR30" s="8" t="str">
        <f>IF(V30=1,'4 -Datos de referencia'!$B$21-('4 -Datos de referencia'!$B$30-W30),"")</f>
        <v/>
      </c>
      <c r="AS30" s="8" t="str">
        <f>IF(X30=1,'4 -Datos de referencia'!$B$22-('4 -Datos de referencia'!$B$30-Y30),"")</f>
        <v/>
      </c>
      <c r="AT30" s="8" t="str">
        <f>IF(Z30=1,'4 -Datos de referencia'!$B$23-('4 -Datos de referencia'!$B$30-AA30),"")</f>
        <v/>
      </c>
      <c r="AU30" s="12" t="str">
        <f>IF(AB30=1,'4 -Datos de referencia'!$B$24-('4 -Datos de referencia'!$B$30-AC30),"")</f>
        <v/>
      </c>
      <c r="AV30" s="9" t="str">
        <f t="shared" si="2"/>
        <v>n/a</v>
      </c>
      <c r="AW30" s="8" t="str">
        <f t="shared" si="0"/>
        <v>Bajo Riesgo</v>
      </c>
      <c r="AX30" s="8" t="str">
        <f t="shared" si="1"/>
        <v>n/a</v>
      </c>
      <c r="AY30" s="12" t="str">
        <f t="shared" si="3"/>
        <v>n/a</v>
      </c>
    </row>
    <row r="31" spans="2:51" ht="15" customHeight="1" x14ac:dyDescent="0.25">
      <c r="B31" s="9"/>
      <c r="C31" s="39">
        <f>'2-Datos generales comunidades'!A29</f>
        <v>0</v>
      </c>
      <c r="D31" s="74">
        <f>'2-Datos generales comunidades'!B29</f>
        <v>0</v>
      </c>
      <c r="E31" s="39">
        <f>'2-Datos generales comunidades'!C29</f>
        <v>0</v>
      </c>
      <c r="F31" s="8">
        <f>'2-Datos generales comunidades'!G29</f>
        <v>0</v>
      </c>
      <c r="G31" s="8">
        <f>'2-Datos generales comunidades'!F29</f>
        <v>0</v>
      </c>
      <c r="H31" s="8">
        <f>'2-Datos generales comunidades'!E29</f>
        <v>0</v>
      </c>
      <c r="I31" s="8" t="str">
        <f>IF('2-Datos generales comunidades'!D29="Gravity Fed System with Pump","bombeo",IF('2-Datos generales comunidades'!D29="Gravity Fed System","gravedad",IF(ISBLANK('2-Datos generales comunidades'!H29),"sin dato",IF(ISBLANK('2-Datos generales comunidades'!D29),"sin sistema","otro"))))</f>
        <v>sin dato</v>
      </c>
      <c r="J31" s="8" t="str">
        <f>IF(ISBLANK('2-Datos generales comunidades'!I29),"",'2-Datos generales comunidades'!I29)</f>
        <v/>
      </c>
      <c r="K31" s="46" t="str">
        <f>IF(ISBLANK('2-Datos generales comunidades'!H29),"",'2-Datos generales comunidades'!H29)</f>
        <v/>
      </c>
      <c r="L31" s="84"/>
      <c r="M31" s="86"/>
      <c r="N31" s="86"/>
      <c r="O31" s="86"/>
      <c r="P31" s="86"/>
      <c r="Q31" s="86"/>
      <c r="R31" s="86"/>
      <c r="S31" s="86"/>
      <c r="T31" s="86"/>
      <c r="U31" s="86"/>
      <c r="V31" s="86"/>
      <c r="W31" s="86"/>
      <c r="X31" s="86"/>
      <c r="Y31" s="86"/>
      <c r="Z31" s="86"/>
      <c r="AA31" s="86"/>
      <c r="AB31" s="86"/>
      <c r="AC31" s="87"/>
      <c r="AD31" s="88"/>
      <c r="AE31" s="89"/>
      <c r="AF31" s="89"/>
      <c r="AG31" s="89"/>
      <c r="AH31" s="89"/>
      <c r="AI31" s="89"/>
      <c r="AJ31" s="89"/>
      <c r="AK31" s="89"/>
      <c r="AL31" s="90"/>
      <c r="AM31" s="9" t="str">
        <f>IF(L31=1,'4 -Datos de referencia'!$B$16-('4 -Datos de referencia'!$B$30-M31),"")</f>
        <v/>
      </c>
      <c r="AN31" s="8" t="str">
        <f>IF(N31=1,'4 -Datos de referencia'!$B$17-('4 -Datos de referencia'!$B$30-O31),"")</f>
        <v/>
      </c>
      <c r="AO31" s="8" t="str">
        <f>IF(P31=1,'4 -Datos de referencia'!$B$18-('4 -Datos de referencia'!$B$30-Q31),"")</f>
        <v/>
      </c>
      <c r="AP31" s="8" t="str">
        <f>IF(R31=1,'4 -Datos de referencia'!$B$19-('4 -Datos de referencia'!$B$30-S31),"")</f>
        <v/>
      </c>
      <c r="AQ31" s="8" t="str">
        <f>IF(T31=1,'4 -Datos de referencia'!$B$20-('4 -Datos de referencia'!$B$30-U31),"")</f>
        <v/>
      </c>
      <c r="AR31" s="8" t="str">
        <f>IF(V31=1,'4 -Datos de referencia'!$B$21-('4 -Datos de referencia'!$B$30-W31),"")</f>
        <v/>
      </c>
      <c r="AS31" s="8" t="str">
        <f>IF(X31=1,'4 -Datos de referencia'!$B$22-('4 -Datos de referencia'!$B$30-Y31),"")</f>
        <v/>
      </c>
      <c r="AT31" s="8" t="str">
        <f>IF(Z31=1,'4 -Datos de referencia'!$B$23-('4 -Datos de referencia'!$B$30-AA31),"")</f>
        <v/>
      </c>
      <c r="AU31" s="12" t="str">
        <f>IF(AB31=1,'4 -Datos de referencia'!$B$24-('4 -Datos de referencia'!$B$30-AC31),"")</f>
        <v/>
      </c>
      <c r="AV31" s="9" t="str">
        <f t="shared" si="2"/>
        <v>n/a</v>
      </c>
      <c r="AW31" s="8" t="str">
        <f t="shared" si="0"/>
        <v>Bajo Riesgo</v>
      </c>
      <c r="AX31" s="8" t="str">
        <f t="shared" si="1"/>
        <v>n/a</v>
      </c>
      <c r="AY31" s="12" t="str">
        <f t="shared" si="3"/>
        <v>n/a</v>
      </c>
    </row>
    <row r="32" spans="2:51" ht="15" customHeight="1" x14ac:dyDescent="0.25">
      <c r="B32" s="9"/>
      <c r="C32" s="39">
        <f>'2-Datos generales comunidades'!A30</f>
        <v>0</v>
      </c>
      <c r="D32" s="74">
        <f>'2-Datos generales comunidades'!B30</f>
        <v>0</v>
      </c>
      <c r="E32" s="39">
        <f>'2-Datos generales comunidades'!C30</f>
        <v>0</v>
      </c>
      <c r="F32" s="8">
        <f>'2-Datos generales comunidades'!G30</f>
        <v>0</v>
      </c>
      <c r="G32" s="8">
        <f>'2-Datos generales comunidades'!F30</f>
        <v>0</v>
      </c>
      <c r="H32" s="8">
        <f>'2-Datos generales comunidades'!E30</f>
        <v>0</v>
      </c>
      <c r="I32" s="8" t="str">
        <f>IF('2-Datos generales comunidades'!D30="Gravity Fed System with Pump","bombeo",IF('2-Datos generales comunidades'!D30="Gravity Fed System","gravedad",IF(ISBLANK('2-Datos generales comunidades'!H30),"sin dato",IF(ISBLANK('2-Datos generales comunidades'!D30),"sin sistema","otro"))))</f>
        <v>sin dato</v>
      </c>
      <c r="J32" s="8" t="str">
        <f>IF(ISBLANK('2-Datos generales comunidades'!I30),"",'2-Datos generales comunidades'!I30)</f>
        <v/>
      </c>
      <c r="K32" s="46" t="str">
        <f>IF(ISBLANK('2-Datos generales comunidades'!H30),"",'2-Datos generales comunidades'!H30)</f>
        <v/>
      </c>
      <c r="L32" s="84"/>
      <c r="M32" s="86"/>
      <c r="N32" s="86"/>
      <c r="O32" s="86"/>
      <c r="P32" s="86"/>
      <c r="Q32" s="86"/>
      <c r="R32" s="86"/>
      <c r="S32" s="86"/>
      <c r="T32" s="86"/>
      <c r="U32" s="86"/>
      <c r="V32" s="86"/>
      <c r="W32" s="86"/>
      <c r="X32" s="86"/>
      <c r="Y32" s="86"/>
      <c r="Z32" s="86"/>
      <c r="AA32" s="86"/>
      <c r="AB32" s="86"/>
      <c r="AC32" s="87"/>
      <c r="AD32" s="88"/>
      <c r="AE32" s="89"/>
      <c r="AF32" s="89"/>
      <c r="AG32" s="89"/>
      <c r="AH32" s="89"/>
      <c r="AI32" s="89"/>
      <c r="AJ32" s="89"/>
      <c r="AK32" s="89"/>
      <c r="AL32" s="90"/>
      <c r="AM32" s="9" t="str">
        <f>IF(L32=1,'4 -Datos de referencia'!$B$16-('4 -Datos de referencia'!$B$30-M32),"")</f>
        <v/>
      </c>
      <c r="AN32" s="8" t="str">
        <f>IF(N32=1,'4 -Datos de referencia'!$B$17-('4 -Datos de referencia'!$B$30-O32),"")</f>
        <v/>
      </c>
      <c r="AO32" s="8" t="str">
        <f>IF(P32=1,'4 -Datos de referencia'!$B$18-('4 -Datos de referencia'!$B$30-Q32),"")</f>
        <v/>
      </c>
      <c r="AP32" s="8" t="str">
        <f>IF(R32=1,'4 -Datos de referencia'!$B$19-('4 -Datos de referencia'!$B$30-S32),"")</f>
        <v/>
      </c>
      <c r="AQ32" s="8" t="str">
        <f>IF(T32=1,'4 -Datos de referencia'!$B$20-('4 -Datos de referencia'!$B$30-U32),"")</f>
        <v/>
      </c>
      <c r="AR32" s="8" t="str">
        <f>IF(V32=1,'4 -Datos de referencia'!$B$21-('4 -Datos de referencia'!$B$30-W32),"")</f>
        <v/>
      </c>
      <c r="AS32" s="8" t="str">
        <f>IF(X32=1,'4 -Datos de referencia'!$B$22-('4 -Datos de referencia'!$B$30-Y32),"")</f>
        <v/>
      </c>
      <c r="AT32" s="8" t="str">
        <f>IF(Z32=1,'4 -Datos de referencia'!$B$23-('4 -Datos de referencia'!$B$30-AA32),"")</f>
        <v/>
      </c>
      <c r="AU32" s="12" t="str">
        <f>IF(AB32=1,'4 -Datos de referencia'!$B$24-('4 -Datos de referencia'!$B$30-AC32),"")</f>
        <v/>
      </c>
      <c r="AV32" s="9" t="str">
        <f t="shared" si="2"/>
        <v>n/a</v>
      </c>
      <c r="AW32" s="8" t="str">
        <f t="shared" si="0"/>
        <v>Bajo Riesgo</v>
      </c>
      <c r="AX32" s="8" t="str">
        <f t="shared" si="1"/>
        <v>n/a</v>
      </c>
      <c r="AY32" s="12" t="str">
        <f t="shared" si="3"/>
        <v>n/a</v>
      </c>
    </row>
    <row r="33" spans="2:51" ht="15" customHeight="1" x14ac:dyDescent="0.25">
      <c r="B33" s="9"/>
      <c r="C33" s="39">
        <f>'2-Datos generales comunidades'!A31</f>
        <v>0</v>
      </c>
      <c r="D33" s="74">
        <f>'2-Datos generales comunidades'!B31</f>
        <v>0</v>
      </c>
      <c r="E33" s="39">
        <f>'2-Datos generales comunidades'!C31</f>
        <v>0</v>
      </c>
      <c r="F33" s="8">
        <f>'2-Datos generales comunidades'!G31</f>
        <v>0</v>
      </c>
      <c r="G33" s="8">
        <f>'2-Datos generales comunidades'!F31</f>
        <v>0</v>
      </c>
      <c r="H33" s="8">
        <f>'2-Datos generales comunidades'!E31</f>
        <v>0</v>
      </c>
      <c r="I33" s="8" t="str">
        <f>IF('2-Datos generales comunidades'!D31="Gravity Fed System with Pump","bombeo",IF('2-Datos generales comunidades'!D31="Gravity Fed System","gravedad",IF(ISBLANK('2-Datos generales comunidades'!H31),"sin dato",IF(ISBLANK('2-Datos generales comunidades'!D31),"sin sistema","otro"))))</f>
        <v>sin dato</v>
      </c>
      <c r="J33" s="8" t="str">
        <f>IF(ISBLANK('2-Datos generales comunidades'!I31),"",'2-Datos generales comunidades'!I31)</f>
        <v/>
      </c>
      <c r="K33" s="46" t="str">
        <f>IF(ISBLANK('2-Datos generales comunidades'!H31),"",'2-Datos generales comunidades'!H31)</f>
        <v/>
      </c>
      <c r="L33" s="84"/>
      <c r="M33" s="86"/>
      <c r="N33" s="86"/>
      <c r="O33" s="86"/>
      <c r="P33" s="86"/>
      <c r="Q33" s="86"/>
      <c r="R33" s="86"/>
      <c r="S33" s="86"/>
      <c r="T33" s="86"/>
      <c r="U33" s="86"/>
      <c r="V33" s="86"/>
      <c r="W33" s="86"/>
      <c r="X33" s="86"/>
      <c r="Y33" s="86"/>
      <c r="Z33" s="86"/>
      <c r="AA33" s="86"/>
      <c r="AB33" s="86"/>
      <c r="AC33" s="87"/>
      <c r="AD33" s="88"/>
      <c r="AE33" s="89"/>
      <c r="AF33" s="89"/>
      <c r="AG33" s="89"/>
      <c r="AH33" s="89"/>
      <c r="AI33" s="89"/>
      <c r="AJ33" s="89"/>
      <c r="AK33" s="89"/>
      <c r="AL33" s="90"/>
      <c r="AM33" s="9" t="str">
        <f>IF(L33=1,'4 -Datos de referencia'!$B$16-('4 -Datos de referencia'!$B$30-M33),"")</f>
        <v/>
      </c>
      <c r="AN33" s="8" t="str">
        <f>IF(N33=1,'4 -Datos de referencia'!$B$17-('4 -Datos de referencia'!$B$30-O33),"")</f>
        <v/>
      </c>
      <c r="AO33" s="8" t="str">
        <f>IF(P33=1,'4 -Datos de referencia'!$B$18-('4 -Datos de referencia'!$B$30-Q33),"")</f>
        <v/>
      </c>
      <c r="AP33" s="8" t="str">
        <f>IF(R33=1,'4 -Datos de referencia'!$B$19-('4 -Datos de referencia'!$B$30-S33),"")</f>
        <v/>
      </c>
      <c r="AQ33" s="8" t="str">
        <f>IF(T33=1,'4 -Datos de referencia'!$B$20-('4 -Datos de referencia'!$B$30-U33),"")</f>
        <v/>
      </c>
      <c r="AR33" s="8" t="str">
        <f>IF(V33=1,'4 -Datos de referencia'!$B$21-('4 -Datos de referencia'!$B$30-W33),"")</f>
        <v/>
      </c>
      <c r="AS33" s="8" t="str">
        <f>IF(X33=1,'4 -Datos de referencia'!$B$22-('4 -Datos de referencia'!$B$30-Y33),"")</f>
        <v/>
      </c>
      <c r="AT33" s="8" t="str">
        <f>IF(Z33=1,'4 -Datos de referencia'!$B$23-('4 -Datos de referencia'!$B$30-AA33),"")</f>
        <v/>
      </c>
      <c r="AU33" s="12" t="str">
        <f>IF(AB33=1,'4 -Datos de referencia'!$B$24-('4 -Datos de referencia'!$B$30-AC33),"")</f>
        <v/>
      </c>
      <c r="AV33" s="9" t="str">
        <f t="shared" si="2"/>
        <v>n/a</v>
      </c>
      <c r="AW33" s="8" t="str">
        <f t="shared" si="0"/>
        <v>Bajo Riesgo</v>
      </c>
      <c r="AX33" s="8" t="str">
        <f t="shared" si="1"/>
        <v>n/a</v>
      </c>
      <c r="AY33" s="12" t="str">
        <f t="shared" si="3"/>
        <v>n/a</v>
      </c>
    </row>
    <row r="34" spans="2:51" x14ac:dyDescent="0.25">
      <c r="B34" s="9"/>
      <c r="C34" s="39">
        <f>'2-Datos generales comunidades'!A32</f>
        <v>0</v>
      </c>
      <c r="D34" s="74">
        <f>'2-Datos generales comunidades'!B32</f>
        <v>0</v>
      </c>
      <c r="E34" s="39">
        <f>'2-Datos generales comunidades'!C32</f>
        <v>0</v>
      </c>
      <c r="F34" s="8">
        <f>'2-Datos generales comunidades'!G32</f>
        <v>0</v>
      </c>
      <c r="G34" s="8">
        <f>'2-Datos generales comunidades'!F32</f>
        <v>0</v>
      </c>
      <c r="H34" s="8">
        <f>'2-Datos generales comunidades'!E32</f>
        <v>0</v>
      </c>
      <c r="I34" s="8" t="str">
        <f>IF('2-Datos generales comunidades'!D32="Gravity Fed System with Pump","bombeo",IF('2-Datos generales comunidades'!D32="Gravity Fed System","gravedad",IF(ISBLANK('2-Datos generales comunidades'!H32),"sin dato",IF(ISBLANK('2-Datos generales comunidades'!D32),"sin sistema","otro"))))</f>
        <v>sin dato</v>
      </c>
      <c r="J34" s="8" t="str">
        <f>IF(ISBLANK('2-Datos generales comunidades'!I32),"",'2-Datos generales comunidades'!I32)</f>
        <v/>
      </c>
      <c r="K34" s="46" t="str">
        <f>IF(ISBLANK('2-Datos generales comunidades'!H32),"",'2-Datos generales comunidades'!H32)</f>
        <v/>
      </c>
      <c r="L34" s="84"/>
      <c r="M34" s="86"/>
      <c r="N34" s="86"/>
      <c r="O34" s="86"/>
      <c r="P34" s="86"/>
      <c r="Q34" s="86"/>
      <c r="R34" s="86"/>
      <c r="S34" s="86"/>
      <c r="T34" s="86"/>
      <c r="U34" s="86"/>
      <c r="V34" s="86"/>
      <c r="W34" s="86"/>
      <c r="X34" s="86"/>
      <c r="Y34" s="86"/>
      <c r="Z34" s="86"/>
      <c r="AA34" s="86"/>
      <c r="AB34" s="86"/>
      <c r="AC34" s="87"/>
      <c r="AD34" s="88"/>
      <c r="AE34" s="89"/>
      <c r="AF34" s="89"/>
      <c r="AG34" s="89"/>
      <c r="AH34" s="89"/>
      <c r="AI34" s="89"/>
      <c r="AJ34" s="89"/>
      <c r="AK34" s="89"/>
      <c r="AL34" s="90"/>
      <c r="AM34" s="9" t="str">
        <f>IF(L34=1,'4 -Datos de referencia'!$B$16-('4 -Datos de referencia'!$B$30-M34),"")</f>
        <v/>
      </c>
      <c r="AN34" s="8" t="str">
        <f>IF(N34=1,'4 -Datos de referencia'!$B$17-('4 -Datos de referencia'!$B$30-O34),"")</f>
        <v/>
      </c>
      <c r="AO34" s="8" t="str">
        <f>IF(P34=1,'4 -Datos de referencia'!$B$18-('4 -Datos de referencia'!$B$30-Q34),"")</f>
        <v/>
      </c>
      <c r="AP34" s="8" t="str">
        <f>IF(R34=1,'4 -Datos de referencia'!$B$19-('4 -Datos de referencia'!$B$30-S34),"")</f>
        <v/>
      </c>
      <c r="AQ34" s="8" t="str">
        <f>IF(T34=1,'4 -Datos de referencia'!$B$20-('4 -Datos de referencia'!$B$30-U34),"")</f>
        <v/>
      </c>
      <c r="AR34" s="8" t="str">
        <f>IF(V34=1,'4 -Datos de referencia'!$B$21-('4 -Datos de referencia'!$B$30-W34),"")</f>
        <v/>
      </c>
      <c r="AS34" s="8" t="str">
        <f>IF(X34=1,'4 -Datos de referencia'!$B$22-('4 -Datos de referencia'!$B$30-Y34),"")</f>
        <v/>
      </c>
      <c r="AT34" s="8" t="str">
        <f>IF(Z34=1,'4 -Datos de referencia'!$B$23-('4 -Datos de referencia'!$B$30-AA34),"")</f>
        <v/>
      </c>
      <c r="AU34" s="12" t="str">
        <f>IF(AB34=1,'4 -Datos de referencia'!$B$24-('4 -Datos de referencia'!$B$30-AC34),"")</f>
        <v/>
      </c>
      <c r="AV34" s="9" t="str">
        <f t="shared" si="2"/>
        <v>n/a</v>
      </c>
      <c r="AW34" s="8" t="str">
        <f t="shared" si="0"/>
        <v>Bajo Riesgo</v>
      </c>
      <c r="AX34" s="8" t="str">
        <f t="shared" si="1"/>
        <v>n/a</v>
      </c>
      <c r="AY34" s="12" t="str">
        <f t="shared" si="3"/>
        <v>n/a</v>
      </c>
    </row>
    <row r="35" spans="2:51" ht="15" customHeight="1" x14ac:dyDescent="0.25">
      <c r="B35" s="9"/>
      <c r="C35" s="39">
        <f>'2-Datos generales comunidades'!A33</f>
        <v>0</v>
      </c>
      <c r="D35" s="74">
        <f>'2-Datos generales comunidades'!B33</f>
        <v>0</v>
      </c>
      <c r="E35" s="39">
        <f>'2-Datos generales comunidades'!C33</f>
        <v>0</v>
      </c>
      <c r="F35" s="8">
        <f>'2-Datos generales comunidades'!G33</f>
        <v>0</v>
      </c>
      <c r="G35" s="8">
        <f>'2-Datos generales comunidades'!F33</f>
        <v>0</v>
      </c>
      <c r="H35" s="8">
        <f>'2-Datos generales comunidades'!E33</f>
        <v>0</v>
      </c>
      <c r="I35" s="8" t="str">
        <f>IF('2-Datos generales comunidades'!D33="Gravity Fed System with Pump","bombeo",IF('2-Datos generales comunidades'!D33="Gravity Fed System","gravedad",IF(ISBLANK('2-Datos generales comunidades'!H33),"sin dato",IF(ISBLANK('2-Datos generales comunidades'!D33),"sin sistema","otro"))))</f>
        <v>sin dato</v>
      </c>
      <c r="J35" s="8" t="str">
        <f>IF(ISBLANK('2-Datos generales comunidades'!I33),"",'2-Datos generales comunidades'!I33)</f>
        <v/>
      </c>
      <c r="K35" s="46" t="str">
        <f>IF(ISBLANK('2-Datos generales comunidades'!H33),"",'2-Datos generales comunidades'!H33)</f>
        <v/>
      </c>
      <c r="L35" s="84"/>
      <c r="M35" s="86"/>
      <c r="N35" s="86"/>
      <c r="O35" s="86"/>
      <c r="P35" s="86"/>
      <c r="Q35" s="86"/>
      <c r="R35" s="86"/>
      <c r="S35" s="86"/>
      <c r="T35" s="86"/>
      <c r="U35" s="86"/>
      <c r="V35" s="86"/>
      <c r="W35" s="86"/>
      <c r="X35" s="86"/>
      <c r="Y35" s="86"/>
      <c r="Z35" s="86"/>
      <c r="AA35" s="86"/>
      <c r="AB35" s="86"/>
      <c r="AC35" s="87"/>
      <c r="AD35" s="88"/>
      <c r="AE35" s="89"/>
      <c r="AF35" s="89"/>
      <c r="AG35" s="89"/>
      <c r="AH35" s="89"/>
      <c r="AI35" s="89"/>
      <c r="AJ35" s="89"/>
      <c r="AK35" s="89"/>
      <c r="AL35" s="90"/>
      <c r="AM35" s="9" t="str">
        <f>IF(L35=1,'4 -Datos de referencia'!$B$16-('4 -Datos de referencia'!$B$30-M35),"")</f>
        <v/>
      </c>
      <c r="AN35" s="8" t="str">
        <f>IF(N35=1,'4 -Datos de referencia'!$B$17-('4 -Datos de referencia'!$B$30-O35),"")</f>
        <v/>
      </c>
      <c r="AO35" s="8" t="str">
        <f>IF(P35=1,'4 -Datos de referencia'!$B$18-('4 -Datos de referencia'!$B$30-Q35),"")</f>
        <v/>
      </c>
      <c r="AP35" s="8" t="str">
        <f>IF(R35=1,'4 -Datos de referencia'!$B$19-('4 -Datos de referencia'!$B$30-S35),"")</f>
        <v/>
      </c>
      <c r="AQ35" s="8" t="str">
        <f>IF(T35=1,'4 -Datos de referencia'!$B$20-('4 -Datos de referencia'!$B$30-U35),"")</f>
        <v/>
      </c>
      <c r="AR35" s="8" t="str">
        <f>IF(V35=1,'4 -Datos de referencia'!$B$21-('4 -Datos de referencia'!$B$30-W35),"")</f>
        <v/>
      </c>
      <c r="AS35" s="8" t="str">
        <f>IF(X35=1,'4 -Datos de referencia'!$B$22-('4 -Datos de referencia'!$B$30-Y35),"")</f>
        <v/>
      </c>
      <c r="AT35" s="8" t="str">
        <f>IF(Z35=1,'4 -Datos de referencia'!$B$23-('4 -Datos de referencia'!$B$30-AA35),"")</f>
        <v/>
      </c>
      <c r="AU35" s="12" t="str">
        <f>IF(AB35=1,'4 -Datos de referencia'!$B$24-('4 -Datos de referencia'!$B$30-AC35),"")</f>
        <v/>
      </c>
      <c r="AV35" s="9" t="str">
        <f t="shared" si="2"/>
        <v>n/a</v>
      </c>
      <c r="AW35" s="8" t="str">
        <f t="shared" si="0"/>
        <v>Bajo Riesgo</v>
      </c>
      <c r="AX35" s="8" t="str">
        <f t="shared" si="1"/>
        <v>n/a</v>
      </c>
      <c r="AY35" s="12" t="str">
        <f t="shared" si="3"/>
        <v>n/a</v>
      </c>
    </row>
    <row r="36" spans="2:51" ht="15" customHeight="1" x14ac:dyDescent="0.25">
      <c r="B36" s="9"/>
      <c r="C36" s="39">
        <f>'2-Datos generales comunidades'!A34</f>
        <v>0</v>
      </c>
      <c r="D36" s="74">
        <f>'2-Datos generales comunidades'!B34</f>
        <v>0</v>
      </c>
      <c r="E36" s="39">
        <f>'2-Datos generales comunidades'!C34</f>
        <v>0</v>
      </c>
      <c r="F36" s="8">
        <f>'2-Datos generales comunidades'!G34</f>
        <v>0</v>
      </c>
      <c r="G36" s="8">
        <f>'2-Datos generales comunidades'!F34</f>
        <v>0</v>
      </c>
      <c r="H36" s="8">
        <f>'2-Datos generales comunidades'!E34</f>
        <v>0</v>
      </c>
      <c r="I36" s="8" t="str">
        <f>IF('2-Datos generales comunidades'!D34="Gravity Fed System with Pump","bombeo",IF('2-Datos generales comunidades'!D34="Gravity Fed System","gravedad",IF(ISBLANK('2-Datos generales comunidades'!H34),"sin dato",IF(ISBLANK('2-Datos generales comunidades'!D34),"sin sistema","otro"))))</f>
        <v>sin dato</v>
      </c>
      <c r="J36" s="8" t="str">
        <f>IF(ISBLANK('2-Datos generales comunidades'!I34),"",'2-Datos generales comunidades'!I34)</f>
        <v/>
      </c>
      <c r="K36" s="46" t="str">
        <f>IF(ISBLANK('2-Datos generales comunidades'!H34),"",'2-Datos generales comunidades'!H34)</f>
        <v/>
      </c>
      <c r="L36" s="84"/>
      <c r="M36" s="86"/>
      <c r="N36" s="86"/>
      <c r="O36" s="86"/>
      <c r="P36" s="86"/>
      <c r="Q36" s="86"/>
      <c r="R36" s="86"/>
      <c r="S36" s="86"/>
      <c r="T36" s="86"/>
      <c r="U36" s="86"/>
      <c r="V36" s="86"/>
      <c r="W36" s="86"/>
      <c r="X36" s="86"/>
      <c r="Y36" s="86"/>
      <c r="Z36" s="86"/>
      <c r="AA36" s="86"/>
      <c r="AB36" s="86"/>
      <c r="AC36" s="87"/>
      <c r="AD36" s="88"/>
      <c r="AE36" s="89"/>
      <c r="AF36" s="89"/>
      <c r="AG36" s="89"/>
      <c r="AH36" s="89"/>
      <c r="AI36" s="89"/>
      <c r="AJ36" s="89"/>
      <c r="AK36" s="89"/>
      <c r="AL36" s="90"/>
      <c r="AM36" s="9" t="str">
        <f>IF(L36=1,'4 -Datos de referencia'!$B$16-('4 -Datos de referencia'!$B$30-M36),"")</f>
        <v/>
      </c>
      <c r="AN36" s="8" t="str">
        <f>IF(N36=1,'4 -Datos de referencia'!$B$17-('4 -Datos de referencia'!$B$30-O36),"")</f>
        <v/>
      </c>
      <c r="AO36" s="8" t="str">
        <f>IF(P36=1,'4 -Datos de referencia'!$B$18-('4 -Datos de referencia'!$B$30-Q36),"")</f>
        <v/>
      </c>
      <c r="AP36" s="8" t="str">
        <f>IF(R36=1,'4 -Datos de referencia'!$B$19-('4 -Datos de referencia'!$B$30-S36),"")</f>
        <v/>
      </c>
      <c r="AQ36" s="8" t="str">
        <f>IF(T36=1,'4 -Datos de referencia'!$B$20-('4 -Datos de referencia'!$B$30-U36),"")</f>
        <v/>
      </c>
      <c r="AR36" s="8" t="str">
        <f>IF(V36=1,'4 -Datos de referencia'!$B$21-('4 -Datos de referencia'!$B$30-W36),"")</f>
        <v/>
      </c>
      <c r="AS36" s="8" t="str">
        <f>IF(X36=1,'4 -Datos de referencia'!$B$22-('4 -Datos de referencia'!$B$30-Y36),"")</f>
        <v/>
      </c>
      <c r="AT36" s="8" t="str">
        <f>IF(Z36=1,'4 -Datos de referencia'!$B$23-('4 -Datos de referencia'!$B$30-AA36),"")</f>
        <v/>
      </c>
      <c r="AU36" s="12" t="str">
        <f>IF(AB36=1,'4 -Datos de referencia'!$B$24-('4 -Datos de referencia'!$B$30-AC36),"")</f>
        <v/>
      </c>
      <c r="AV36" s="9" t="str">
        <f t="shared" ref="AV36:AV64" si="4">IF(K36="Sistema no mejorado","n/a",IF(COUNT(AM36:AU36)=0,"n/a",MEDIAN(AM36:AU36)))</f>
        <v>n/a</v>
      </c>
      <c r="AW36" s="8" t="str">
        <f t="shared" ref="AW36:AW64" si="5">IF(K36="Sistema no mejorado","n/a",IF(COUNTIF(AM36:AU36,"&lt;4")&gt;=2,"Alto Riesgo",IF(COUNTIF(AM36:AU36,"&lt;10")=2,"Medio Riesgo",IF(COUNTIF(AM36:AU36,"&lt;10")&lt;=1,"Bajo Riesgo","error"))))</f>
        <v>Bajo Riesgo</v>
      </c>
      <c r="AX36" s="8" t="str">
        <f t="shared" ref="AX36:AX64" si="6">IF(COUNT(AD36:AL36)=0,"n/a",MODE(AD36:AL36))</f>
        <v>n/a</v>
      </c>
      <c r="AY36" s="12" t="str">
        <f t="shared" si="3"/>
        <v>n/a</v>
      </c>
    </row>
    <row r="37" spans="2:51" ht="15" customHeight="1" x14ac:dyDescent="0.25">
      <c r="B37" s="9"/>
      <c r="C37" s="39">
        <f>'2-Datos generales comunidades'!A35</f>
        <v>0</v>
      </c>
      <c r="D37" s="74">
        <f>'2-Datos generales comunidades'!B35</f>
        <v>0</v>
      </c>
      <c r="E37" s="39">
        <f>'2-Datos generales comunidades'!C35</f>
        <v>0</v>
      </c>
      <c r="F37" s="8">
        <f>'2-Datos generales comunidades'!G35</f>
        <v>0</v>
      </c>
      <c r="G37" s="8">
        <f>'2-Datos generales comunidades'!F35</f>
        <v>0</v>
      </c>
      <c r="H37" s="8">
        <f>'2-Datos generales comunidades'!E35</f>
        <v>0</v>
      </c>
      <c r="I37" s="8" t="str">
        <f>IF('2-Datos generales comunidades'!D35="Gravity Fed System with Pump","bombeo",IF('2-Datos generales comunidades'!D35="Gravity Fed System","gravedad",IF(ISBLANK('2-Datos generales comunidades'!H35),"sin dato",IF(ISBLANK('2-Datos generales comunidades'!D35),"sin sistema","otro"))))</f>
        <v>sin dato</v>
      </c>
      <c r="J37" s="8" t="str">
        <f>IF(ISBLANK('2-Datos generales comunidades'!I35),"",'2-Datos generales comunidades'!I35)</f>
        <v/>
      </c>
      <c r="K37" s="46" t="str">
        <f>IF(ISBLANK('2-Datos generales comunidades'!H35),"",'2-Datos generales comunidades'!H35)</f>
        <v/>
      </c>
      <c r="L37" s="84"/>
      <c r="M37" s="86"/>
      <c r="N37" s="86"/>
      <c r="O37" s="86"/>
      <c r="P37" s="86"/>
      <c r="Q37" s="86"/>
      <c r="R37" s="86"/>
      <c r="S37" s="86"/>
      <c r="T37" s="86"/>
      <c r="U37" s="86"/>
      <c r="V37" s="86"/>
      <c r="W37" s="86"/>
      <c r="X37" s="86"/>
      <c r="Y37" s="86"/>
      <c r="Z37" s="86"/>
      <c r="AA37" s="86"/>
      <c r="AB37" s="86"/>
      <c r="AC37" s="87"/>
      <c r="AD37" s="88"/>
      <c r="AE37" s="89"/>
      <c r="AF37" s="89"/>
      <c r="AG37" s="89"/>
      <c r="AH37" s="89"/>
      <c r="AI37" s="89"/>
      <c r="AJ37" s="89"/>
      <c r="AK37" s="89"/>
      <c r="AL37" s="90"/>
      <c r="AM37" s="9" t="str">
        <f>IF(L37=1,'4 -Datos de referencia'!$B$16-('4 -Datos de referencia'!$B$30-M37),"")</f>
        <v/>
      </c>
      <c r="AN37" s="8" t="str">
        <f>IF(N37=1,'4 -Datos de referencia'!$B$17-('4 -Datos de referencia'!$B$30-O37),"")</f>
        <v/>
      </c>
      <c r="AO37" s="8" t="str">
        <f>IF(P37=1,'4 -Datos de referencia'!$B$18-('4 -Datos de referencia'!$B$30-Q37),"")</f>
        <v/>
      </c>
      <c r="AP37" s="8" t="str">
        <f>IF(R37=1,'4 -Datos de referencia'!$B$19-('4 -Datos de referencia'!$B$30-S37),"")</f>
        <v/>
      </c>
      <c r="AQ37" s="8" t="str">
        <f>IF(T37=1,'4 -Datos de referencia'!$B$20-('4 -Datos de referencia'!$B$30-U37),"")</f>
        <v/>
      </c>
      <c r="AR37" s="8" t="str">
        <f>IF(V37=1,'4 -Datos de referencia'!$B$21-('4 -Datos de referencia'!$B$30-W37),"")</f>
        <v/>
      </c>
      <c r="AS37" s="8" t="str">
        <f>IF(X37=1,'4 -Datos de referencia'!$B$22-('4 -Datos de referencia'!$B$30-Y37),"")</f>
        <v/>
      </c>
      <c r="AT37" s="8" t="str">
        <f>IF(Z37=1,'4 -Datos de referencia'!$B$23-('4 -Datos de referencia'!$B$30-AA37),"")</f>
        <v/>
      </c>
      <c r="AU37" s="12" t="str">
        <f>IF(AB37=1,'4 -Datos de referencia'!$B$24-('4 -Datos de referencia'!$B$30-AC37),"")</f>
        <v/>
      </c>
      <c r="AV37" s="9" t="str">
        <f t="shared" si="4"/>
        <v>n/a</v>
      </c>
      <c r="AW37" s="8" t="str">
        <f t="shared" si="5"/>
        <v>Bajo Riesgo</v>
      </c>
      <c r="AX37" s="8" t="str">
        <f t="shared" si="6"/>
        <v>n/a</v>
      </c>
      <c r="AY37" s="12" t="str">
        <f t="shared" si="3"/>
        <v>n/a</v>
      </c>
    </row>
    <row r="38" spans="2:51" ht="15" customHeight="1" x14ac:dyDescent="0.25">
      <c r="B38" s="9"/>
      <c r="C38" s="39">
        <f>'2-Datos generales comunidades'!A36</f>
        <v>0</v>
      </c>
      <c r="D38" s="74">
        <f>'2-Datos generales comunidades'!B36</f>
        <v>0</v>
      </c>
      <c r="E38" s="39">
        <f>'2-Datos generales comunidades'!C36</f>
        <v>0</v>
      </c>
      <c r="F38" s="8">
        <f>'2-Datos generales comunidades'!G36</f>
        <v>0</v>
      </c>
      <c r="G38" s="8">
        <f>'2-Datos generales comunidades'!F36</f>
        <v>0</v>
      </c>
      <c r="H38" s="8">
        <f>'2-Datos generales comunidades'!E36</f>
        <v>0</v>
      </c>
      <c r="I38" s="8" t="str">
        <f>IF('2-Datos generales comunidades'!D36="Gravity Fed System with Pump","bombeo",IF('2-Datos generales comunidades'!D36="Gravity Fed System","gravedad",IF(ISBLANK('2-Datos generales comunidades'!H36),"sin dato",IF(ISBLANK('2-Datos generales comunidades'!D36),"sin sistema","otro"))))</f>
        <v>sin dato</v>
      </c>
      <c r="J38" s="8" t="str">
        <f>IF(ISBLANK('2-Datos generales comunidades'!I36),"",'2-Datos generales comunidades'!I36)</f>
        <v/>
      </c>
      <c r="K38" s="46" t="str">
        <f>IF(ISBLANK('2-Datos generales comunidades'!H36),"",'2-Datos generales comunidades'!H36)</f>
        <v/>
      </c>
      <c r="L38" s="84"/>
      <c r="M38" s="86"/>
      <c r="N38" s="86"/>
      <c r="O38" s="86"/>
      <c r="P38" s="86"/>
      <c r="Q38" s="86"/>
      <c r="R38" s="86"/>
      <c r="S38" s="86"/>
      <c r="T38" s="86"/>
      <c r="U38" s="86"/>
      <c r="V38" s="86"/>
      <c r="W38" s="86"/>
      <c r="X38" s="86"/>
      <c r="Y38" s="86"/>
      <c r="Z38" s="86"/>
      <c r="AA38" s="86"/>
      <c r="AB38" s="86"/>
      <c r="AC38" s="87"/>
      <c r="AD38" s="88"/>
      <c r="AE38" s="89"/>
      <c r="AF38" s="89"/>
      <c r="AG38" s="89"/>
      <c r="AH38" s="89"/>
      <c r="AI38" s="89"/>
      <c r="AJ38" s="89"/>
      <c r="AK38" s="89"/>
      <c r="AL38" s="90"/>
      <c r="AM38" s="9" t="str">
        <f>IF(L38=1,'4 -Datos de referencia'!$B$16-('4 -Datos de referencia'!$B$30-M38),"")</f>
        <v/>
      </c>
      <c r="AN38" s="8" t="str">
        <f>IF(N38=1,'4 -Datos de referencia'!$B$17-('4 -Datos de referencia'!$B$30-O38),"")</f>
        <v/>
      </c>
      <c r="AO38" s="8" t="str">
        <f>IF(P38=1,'4 -Datos de referencia'!$B$18-('4 -Datos de referencia'!$B$30-Q38),"")</f>
        <v/>
      </c>
      <c r="AP38" s="8" t="str">
        <f>IF(R38=1,'4 -Datos de referencia'!$B$19-('4 -Datos de referencia'!$B$30-S38),"")</f>
        <v/>
      </c>
      <c r="AQ38" s="8" t="str">
        <f>IF(T38=1,'4 -Datos de referencia'!$B$20-('4 -Datos de referencia'!$B$30-U38),"")</f>
        <v/>
      </c>
      <c r="AR38" s="8" t="str">
        <f>IF(V38=1,'4 -Datos de referencia'!$B$21-('4 -Datos de referencia'!$B$30-W38),"")</f>
        <v/>
      </c>
      <c r="AS38" s="8" t="str">
        <f>IF(X38=1,'4 -Datos de referencia'!$B$22-('4 -Datos de referencia'!$B$30-Y38),"")</f>
        <v/>
      </c>
      <c r="AT38" s="8" t="str">
        <f>IF(Z38=1,'4 -Datos de referencia'!$B$23-('4 -Datos de referencia'!$B$30-AA38),"")</f>
        <v/>
      </c>
      <c r="AU38" s="12" t="str">
        <f>IF(AB38=1,'4 -Datos de referencia'!$B$24-('4 -Datos de referencia'!$B$30-AC38),"")</f>
        <v/>
      </c>
      <c r="AV38" s="9" t="str">
        <f t="shared" si="4"/>
        <v>n/a</v>
      </c>
      <c r="AW38" s="8" t="str">
        <f t="shared" si="5"/>
        <v>Bajo Riesgo</v>
      </c>
      <c r="AX38" s="8" t="str">
        <f t="shared" si="6"/>
        <v>n/a</v>
      </c>
      <c r="AY38" s="12" t="str">
        <f t="shared" si="3"/>
        <v>n/a</v>
      </c>
    </row>
    <row r="39" spans="2:51" ht="15" customHeight="1" x14ac:dyDescent="0.25">
      <c r="B39" s="9"/>
      <c r="C39" s="39">
        <f>'2-Datos generales comunidades'!A37</f>
        <v>0</v>
      </c>
      <c r="D39" s="74">
        <f>'2-Datos generales comunidades'!B37</f>
        <v>0</v>
      </c>
      <c r="E39" s="39">
        <f>'2-Datos generales comunidades'!C37</f>
        <v>0</v>
      </c>
      <c r="F39" s="8">
        <f>'2-Datos generales comunidades'!G37</f>
        <v>0</v>
      </c>
      <c r="G39" s="8">
        <f>'2-Datos generales comunidades'!F37</f>
        <v>0</v>
      </c>
      <c r="H39" s="8">
        <f>'2-Datos generales comunidades'!E37</f>
        <v>0</v>
      </c>
      <c r="I39" s="8" t="str">
        <f>IF('2-Datos generales comunidades'!D37="Gravity Fed System with Pump","bombeo",IF('2-Datos generales comunidades'!D37="Gravity Fed System","gravedad",IF(ISBLANK('2-Datos generales comunidades'!H37),"sin dato",IF(ISBLANK('2-Datos generales comunidades'!D37),"sin sistema","otro"))))</f>
        <v>sin dato</v>
      </c>
      <c r="J39" s="8" t="str">
        <f>IF(ISBLANK('2-Datos generales comunidades'!I37),"",'2-Datos generales comunidades'!I37)</f>
        <v/>
      </c>
      <c r="K39" s="46" t="str">
        <f>IF(ISBLANK('2-Datos generales comunidades'!H37),"",'2-Datos generales comunidades'!H37)</f>
        <v/>
      </c>
      <c r="L39" s="84"/>
      <c r="M39" s="86"/>
      <c r="N39" s="86"/>
      <c r="O39" s="86"/>
      <c r="P39" s="86"/>
      <c r="Q39" s="86"/>
      <c r="R39" s="86"/>
      <c r="S39" s="86"/>
      <c r="T39" s="86"/>
      <c r="U39" s="86"/>
      <c r="V39" s="86"/>
      <c r="W39" s="86"/>
      <c r="X39" s="86"/>
      <c r="Y39" s="86"/>
      <c r="Z39" s="86"/>
      <c r="AA39" s="86"/>
      <c r="AB39" s="86"/>
      <c r="AC39" s="87"/>
      <c r="AD39" s="88"/>
      <c r="AE39" s="89"/>
      <c r="AF39" s="89"/>
      <c r="AG39" s="89"/>
      <c r="AH39" s="89"/>
      <c r="AI39" s="89"/>
      <c r="AJ39" s="89"/>
      <c r="AK39" s="89"/>
      <c r="AL39" s="90"/>
      <c r="AM39" s="9" t="str">
        <f>IF(L39=1,'4 -Datos de referencia'!$B$16-('4 -Datos de referencia'!$B$30-M39),"")</f>
        <v/>
      </c>
      <c r="AN39" s="8" t="str">
        <f>IF(N39=1,'4 -Datos de referencia'!$B$17-('4 -Datos de referencia'!$B$30-O39),"")</f>
        <v/>
      </c>
      <c r="AO39" s="8" t="str">
        <f>IF(P39=1,'4 -Datos de referencia'!$B$18-('4 -Datos de referencia'!$B$30-Q39),"")</f>
        <v/>
      </c>
      <c r="AP39" s="8" t="str">
        <f>IF(R39=1,'4 -Datos de referencia'!$B$19-('4 -Datos de referencia'!$B$30-S39),"")</f>
        <v/>
      </c>
      <c r="AQ39" s="8" t="str">
        <f>IF(T39=1,'4 -Datos de referencia'!$B$20-('4 -Datos de referencia'!$B$30-U39),"")</f>
        <v/>
      </c>
      <c r="AR39" s="8" t="str">
        <f>IF(V39=1,'4 -Datos de referencia'!$B$21-('4 -Datos de referencia'!$B$30-W39),"")</f>
        <v/>
      </c>
      <c r="AS39" s="8" t="str">
        <f>IF(X39=1,'4 -Datos de referencia'!$B$22-('4 -Datos de referencia'!$B$30-Y39),"")</f>
        <v/>
      </c>
      <c r="AT39" s="8" t="str">
        <f>IF(Z39=1,'4 -Datos de referencia'!$B$23-('4 -Datos de referencia'!$B$30-AA39),"")</f>
        <v/>
      </c>
      <c r="AU39" s="12" t="str">
        <f>IF(AB39=1,'4 -Datos de referencia'!$B$24-('4 -Datos de referencia'!$B$30-AC39),"")</f>
        <v/>
      </c>
      <c r="AV39" s="9" t="str">
        <f t="shared" si="4"/>
        <v>n/a</v>
      </c>
      <c r="AW39" s="8" t="str">
        <f t="shared" si="5"/>
        <v>Bajo Riesgo</v>
      </c>
      <c r="AX39" s="8" t="str">
        <f t="shared" si="6"/>
        <v>n/a</v>
      </c>
      <c r="AY39" s="12" t="str">
        <f t="shared" si="3"/>
        <v>n/a</v>
      </c>
    </row>
    <row r="40" spans="2:51" ht="15" customHeight="1" x14ac:dyDescent="0.25">
      <c r="B40" s="9"/>
      <c r="C40" s="39">
        <f>'2-Datos generales comunidades'!A38</f>
        <v>0</v>
      </c>
      <c r="D40" s="39">
        <f>'2-Datos generales comunidades'!B38</f>
        <v>0</v>
      </c>
      <c r="E40" s="39">
        <f>'2-Datos generales comunidades'!C38</f>
        <v>0</v>
      </c>
      <c r="F40" s="8">
        <f>'2-Datos generales comunidades'!G38</f>
        <v>0</v>
      </c>
      <c r="G40" s="8">
        <f>'2-Datos generales comunidades'!F38</f>
        <v>0</v>
      </c>
      <c r="H40" s="8">
        <f>'2-Datos generales comunidades'!E38</f>
        <v>0</v>
      </c>
      <c r="I40" s="8" t="str">
        <f>IF('2-Datos generales comunidades'!D38="Gravity Fed System with Pump","bombeo",IF('2-Datos generales comunidades'!D38="Gravity Fed System","gravedad",IF(ISBLANK('2-Datos generales comunidades'!H38),"sin dato",IF(ISBLANK('2-Datos generales comunidades'!D38),"sin sistema","otro"))))</f>
        <v>sin dato</v>
      </c>
      <c r="J40" s="8" t="str">
        <f>IF(ISBLANK('2-Datos generales comunidades'!I38),"",'2-Datos generales comunidades'!I38)</f>
        <v/>
      </c>
      <c r="K40" s="46" t="str">
        <f>IF(ISBLANK('2-Datos generales comunidades'!H38),"",'2-Datos generales comunidades'!H38)</f>
        <v/>
      </c>
      <c r="L40" s="84"/>
      <c r="M40" s="86"/>
      <c r="N40" s="86"/>
      <c r="O40" s="86"/>
      <c r="P40" s="86"/>
      <c r="Q40" s="86"/>
      <c r="R40" s="86"/>
      <c r="S40" s="86"/>
      <c r="T40" s="86"/>
      <c r="U40" s="86"/>
      <c r="V40" s="86"/>
      <c r="W40" s="86"/>
      <c r="X40" s="86"/>
      <c r="Y40" s="86"/>
      <c r="Z40" s="86"/>
      <c r="AA40" s="86"/>
      <c r="AB40" s="86"/>
      <c r="AC40" s="87"/>
      <c r="AD40" s="88"/>
      <c r="AE40" s="89"/>
      <c r="AF40" s="89"/>
      <c r="AG40" s="89"/>
      <c r="AH40" s="89"/>
      <c r="AI40" s="89"/>
      <c r="AJ40" s="89"/>
      <c r="AK40" s="89"/>
      <c r="AL40" s="90"/>
      <c r="AM40" s="9" t="str">
        <f>IF(L40=1,'4 -Datos de referencia'!$B$16-('4 -Datos de referencia'!$B$30-M40),"")</f>
        <v/>
      </c>
      <c r="AN40" s="8" t="str">
        <f>IF(N40=1,'4 -Datos de referencia'!$B$17-('4 -Datos de referencia'!$B$30-O40),"")</f>
        <v/>
      </c>
      <c r="AO40" s="8" t="str">
        <f>IF(P40=1,'4 -Datos de referencia'!$B$18-('4 -Datos de referencia'!$B$30-Q40),"")</f>
        <v/>
      </c>
      <c r="AP40" s="8" t="str">
        <f>IF(R40=1,'4 -Datos de referencia'!$B$19-('4 -Datos de referencia'!$B$30-S40),"")</f>
        <v/>
      </c>
      <c r="AQ40" s="8" t="str">
        <f>IF(T40=1,'4 -Datos de referencia'!$B$20-('4 -Datos de referencia'!$B$30-U40),"")</f>
        <v/>
      </c>
      <c r="AR40" s="8" t="str">
        <f>IF(V40=1,'4 -Datos de referencia'!$B$21-('4 -Datos de referencia'!$B$30-W40),"")</f>
        <v/>
      </c>
      <c r="AS40" s="8" t="str">
        <f>IF(X40=1,'4 -Datos de referencia'!$B$22-('4 -Datos de referencia'!$B$30-Y40),"")</f>
        <v/>
      </c>
      <c r="AT40" s="8" t="str">
        <f>IF(Z40=1,'4 -Datos de referencia'!$B$23-('4 -Datos de referencia'!$B$30-AA40),"")</f>
        <v/>
      </c>
      <c r="AU40" s="12" t="str">
        <f>IF(AB40=1,'4 -Datos de referencia'!$B$24-('4 -Datos de referencia'!$B$30-AC40),"")</f>
        <v/>
      </c>
      <c r="AV40" s="9" t="str">
        <f t="shared" si="4"/>
        <v>n/a</v>
      </c>
      <c r="AW40" s="8" t="str">
        <f t="shared" si="5"/>
        <v>Bajo Riesgo</v>
      </c>
      <c r="AX40" s="8" t="str">
        <f t="shared" si="6"/>
        <v>n/a</v>
      </c>
      <c r="AY40" s="12" t="str">
        <f t="shared" si="3"/>
        <v>n/a</v>
      </c>
    </row>
    <row r="41" spans="2:51" ht="15" customHeight="1" x14ac:dyDescent="0.25">
      <c r="B41" s="9"/>
      <c r="C41" s="39">
        <f>'2-Datos generales comunidades'!A39</f>
        <v>0</v>
      </c>
      <c r="D41" s="74">
        <f>'2-Datos generales comunidades'!B39</f>
        <v>0</v>
      </c>
      <c r="E41" s="39">
        <f>'2-Datos generales comunidades'!C39</f>
        <v>0</v>
      </c>
      <c r="F41" s="8">
        <f>'2-Datos generales comunidades'!G39</f>
        <v>0</v>
      </c>
      <c r="G41" s="8">
        <f>'2-Datos generales comunidades'!F39</f>
        <v>0</v>
      </c>
      <c r="H41" s="8">
        <f>'2-Datos generales comunidades'!E39</f>
        <v>0</v>
      </c>
      <c r="I41" s="8" t="str">
        <f>IF('2-Datos generales comunidades'!D39="Gravity Fed System with Pump","bombeo",IF('2-Datos generales comunidades'!D39="Gravity Fed System","gravedad",IF(ISBLANK('2-Datos generales comunidades'!H39),"sin dato",IF(ISBLANK('2-Datos generales comunidades'!D39),"sin sistema","otro"))))</f>
        <v>sin dato</v>
      </c>
      <c r="J41" s="8" t="str">
        <f>IF(ISBLANK('2-Datos generales comunidades'!I39),"",'2-Datos generales comunidades'!I39)</f>
        <v/>
      </c>
      <c r="K41" s="46" t="str">
        <f>IF(ISBLANK('2-Datos generales comunidades'!H39),"",'2-Datos generales comunidades'!H39)</f>
        <v/>
      </c>
      <c r="L41" s="84"/>
      <c r="M41" s="86"/>
      <c r="N41" s="86"/>
      <c r="O41" s="86"/>
      <c r="P41" s="86"/>
      <c r="Q41" s="86"/>
      <c r="R41" s="86"/>
      <c r="S41" s="86"/>
      <c r="T41" s="86"/>
      <c r="U41" s="86"/>
      <c r="V41" s="86"/>
      <c r="W41" s="86"/>
      <c r="X41" s="86"/>
      <c r="Y41" s="86"/>
      <c r="Z41" s="86"/>
      <c r="AA41" s="86"/>
      <c r="AB41" s="86"/>
      <c r="AC41" s="87"/>
      <c r="AD41" s="88"/>
      <c r="AE41" s="89"/>
      <c r="AF41" s="89"/>
      <c r="AG41" s="89"/>
      <c r="AH41" s="89"/>
      <c r="AI41" s="89"/>
      <c r="AJ41" s="89"/>
      <c r="AK41" s="89"/>
      <c r="AL41" s="90"/>
      <c r="AM41" s="9" t="str">
        <f>IF(L41=1,'4 -Datos de referencia'!$B$16-('4 -Datos de referencia'!$B$30-M41),"")</f>
        <v/>
      </c>
      <c r="AN41" s="8" t="str">
        <f>IF(N41=1,'4 -Datos de referencia'!$B$17-('4 -Datos de referencia'!$B$30-O41),"")</f>
        <v/>
      </c>
      <c r="AO41" s="8" t="str">
        <f>IF(P41=1,'4 -Datos de referencia'!$B$18-('4 -Datos de referencia'!$B$30-Q41),"")</f>
        <v/>
      </c>
      <c r="AP41" s="8" t="str">
        <f>IF(R41=1,'4 -Datos de referencia'!$B$19-('4 -Datos de referencia'!$B$30-S41),"")</f>
        <v/>
      </c>
      <c r="AQ41" s="8" t="str">
        <f>IF(T41=1,'4 -Datos de referencia'!$B$20-('4 -Datos de referencia'!$B$30-U41),"")</f>
        <v/>
      </c>
      <c r="AR41" s="8" t="str">
        <f>IF(V41=1,'4 -Datos de referencia'!$B$21-('4 -Datos de referencia'!$B$30-W41),"")</f>
        <v/>
      </c>
      <c r="AS41" s="8" t="str">
        <f>IF(X41=1,'4 -Datos de referencia'!$B$22-('4 -Datos de referencia'!$B$30-Y41),"")</f>
        <v/>
      </c>
      <c r="AT41" s="8" t="str">
        <f>IF(Z41=1,'4 -Datos de referencia'!$B$23-('4 -Datos de referencia'!$B$30-AA41),"")</f>
        <v/>
      </c>
      <c r="AU41" s="12" t="str">
        <f>IF(AB41=1,'4 -Datos de referencia'!$B$24-('4 -Datos de referencia'!$B$30-AC41),"")</f>
        <v/>
      </c>
      <c r="AV41" s="9" t="str">
        <f t="shared" si="4"/>
        <v>n/a</v>
      </c>
      <c r="AW41" s="8" t="str">
        <f t="shared" si="5"/>
        <v>Bajo Riesgo</v>
      </c>
      <c r="AX41" s="8" t="str">
        <f t="shared" si="6"/>
        <v>n/a</v>
      </c>
      <c r="AY41" s="12" t="str">
        <f t="shared" si="3"/>
        <v>n/a</v>
      </c>
    </row>
    <row r="42" spans="2:51" ht="15" customHeight="1" x14ac:dyDescent="0.25">
      <c r="B42" s="9"/>
      <c r="C42" s="39">
        <f>'2-Datos generales comunidades'!A40</f>
        <v>0</v>
      </c>
      <c r="D42" s="74">
        <f>'2-Datos generales comunidades'!B40</f>
        <v>0</v>
      </c>
      <c r="E42" s="39">
        <f>'2-Datos generales comunidades'!C40</f>
        <v>0</v>
      </c>
      <c r="F42" s="8">
        <f>'2-Datos generales comunidades'!G40</f>
        <v>0</v>
      </c>
      <c r="G42" s="8">
        <f>'2-Datos generales comunidades'!F40</f>
        <v>0</v>
      </c>
      <c r="H42" s="8">
        <f>'2-Datos generales comunidades'!E40</f>
        <v>0</v>
      </c>
      <c r="I42" s="8" t="str">
        <f>IF('2-Datos generales comunidades'!D40="Gravity Fed System with Pump","bombeo",IF('2-Datos generales comunidades'!D40="Gravity Fed System","gravedad",IF(ISBLANK('2-Datos generales comunidades'!H40),"sin dato",IF(ISBLANK('2-Datos generales comunidades'!D40),"sin sistema","otro"))))</f>
        <v>sin dato</v>
      </c>
      <c r="J42" s="8" t="str">
        <f>IF(ISBLANK('2-Datos generales comunidades'!I40),"",'2-Datos generales comunidades'!I40)</f>
        <v/>
      </c>
      <c r="K42" s="46" t="str">
        <f>IF(ISBLANK('2-Datos generales comunidades'!H40),"",'2-Datos generales comunidades'!H40)</f>
        <v/>
      </c>
      <c r="L42" s="84"/>
      <c r="M42" s="86"/>
      <c r="N42" s="86"/>
      <c r="O42" s="86"/>
      <c r="P42" s="86"/>
      <c r="Q42" s="86"/>
      <c r="R42" s="86"/>
      <c r="S42" s="86"/>
      <c r="T42" s="86"/>
      <c r="U42" s="86"/>
      <c r="V42" s="86"/>
      <c r="W42" s="86"/>
      <c r="X42" s="86"/>
      <c r="Y42" s="86"/>
      <c r="Z42" s="86"/>
      <c r="AA42" s="86"/>
      <c r="AB42" s="86"/>
      <c r="AC42" s="87"/>
      <c r="AD42" s="88"/>
      <c r="AE42" s="89"/>
      <c r="AF42" s="89"/>
      <c r="AG42" s="89"/>
      <c r="AH42" s="89"/>
      <c r="AI42" s="89"/>
      <c r="AJ42" s="89"/>
      <c r="AK42" s="89"/>
      <c r="AL42" s="90"/>
      <c r="AM42" s="9" t="str">
        <f>IF(L42=1,'4 -Datos de referencia'!$B$16-('4 -Datos de referencia'!$B$30-M42),"")</f>
        <v/>
      </c>
      <c r="AN42" s="8" t="str">
        <f>IF(N42=1,'4 -Datos de referencia'!$B$17-('4 -Datos de referencia'!$B$30-O42),"")</f>
        <v/>
      </c>
      <c r="AO42" s="8" t="str">
        <f>IF(P42=1,'4 -Datos de referencia'!$B$18-('4 -Datos de referencia'!$B$30-Q42),"")</f>
        <v/>
      </c>
      <c r="AP42" s="8" t="str">
        <f>IF(R42=1,'4 -Datos de referencia'!$B$19-('4 -Datos de referencia'!$B$30-S42),"")</f>
        <v/>
      </c>
      <c r="AQ42" s="8" t="str">
        <f>IF(T42=1,'4 -Datos de referencia'!$B$20-('4 -Datos de referencia'!$B$30-U42),"")</f>
        <v/>
      </c>
      <c r="AR42" s="8" t="str">
        <f>IF(V42=1,'4 -Datos de referencia'!$B$21-('4 -Datos de referencia'!$B$30-W42),"")</f>
        <v/>
      </c>
      <c r="AS42" s="8" t="str">
        <f>IF(X42=1,'4 -Datos de referencia'!$B$22-('4 -Datos de referencia'!$B$30-Y42),"")</f>
        <v/>
      </c>
      <c r="AT42" s="8" t="str">
        <f>IF(Z42=1,'4 -Datos de referencia'!$B$23-('4 -Datos de referencia'!$B$30-AA42),"")</f>
        <v/>
      </c>
      <c r="AU42" s="12" t="str">
        <f>IF(AB42=1,'4 -Datos de referencia'!$B$24-('4 -Datos de referencia'!$B$30-AC42),"")</f>
        <v/>
      </c>
      <c r="AV42" s="9" t="str">
        <f t="shared" si="4"/>
        <v>n/a</v>
      </c>
      <c r="AW42" s="8" t="str">
        <f t="shared" si="5"/>
        <v>Bajo Riesgo</v>
      </c>
      <c r="AX42" s="8" t="str">
        <f t="shared" si="6"/>
        <v>n/a</v>
      </c>
      <c r="AY42" s="12" t="str">
        <f t="shared" si="3"/>
        <v>n/a</v>
      </c>
    </row>
    <row r="43" spans="2:51" ht="15" customHeight="1" x14ac:dyDescent="0.25">
      <c r="B43" s="9"/>
      <c r="C43" s="39">
        <f>'2-Datos generales comunidades'!A41</f>
        <v>0</v>
      </c>
      <c r="D43" s="74">
        <f>'2-Datos generales comunidades'!B41</f>
        <v>0</v>
      </c>
      <c r="E43" s="39">
        <f>'2-Datos generales comunidades'!C41</f>
        <v>0</v>
      </c>
      <c r="F43" s="8">
        <f>'2-Datos generales comunidades'!G41</f>
        <v>0</v>
      </c>
      <c r="G43" s="8">
        <f>'2-Datos generales comunidades'!F41</f>
        <v>0</v>
      </c>
      <c r="H43" s="8">
        <f>'2-Datos generales comunidades'!E41</f>
        <v>0</v>
      </c>
      <c r="I43" s="8" t="str">
        <f>IF('2-Datos generales comunidades'!D41="Gravity Fed System with Pump","bombeo",IF('2-Datos generales comunidades'!D41="Gravity Fed System","gravedad",IF(ISBLANK('2-Datos generales comunidades'!H41),"sin dato",IF(ISBLANK('2-Datos generales comunidades'!D41),"sin sistema","otro"))))</f>
        <v>sin dato</v>
      </c>
      <c r="J43" s="8" t="str">
        <f>IF(ISBLANK('2-Datos generales comunidades'!I41),"",'2-Datos generales comunidades'!I41)</f>
        <v/>
      </c>
      <c r="K43" s="46" t="str">
        <f>IF(ISBLANK('2-Datos generales comunidades'!H41),"",'2-Datos generales comunidades'!H41)</f>
        <v/>
      </c>
      <c r="L43" s="84"/>
      <c r="M43" s="86"/>
      <c r="N43" s="86"/>
      <c r="O43" s="86"/>
      <c r="P43" s="86"/>
      <c r="Q43" s="86"/>
      <c r="R43" s="86"/>
      <c r="S43" s="86"/>
      <c r="T43" s="86"/>
      <c r="U43" s="86"/>
      <c r="V43" s="86"/>
      <c r="W43" s="86"/>
      <c r="X43" s="86"/>
      <c r="Y43" s="86"/>
      <c r="Z43" s="86"/>
      <c r="AA43" s="86"/>
      <c r="AB43" s="86"/>
      <c r="AC43" s="87"/>
      <c r="AD43" s="88"/>
      <c r="AE43" s="89"/>
      <c r="AF43" s="89"/>
      <c r="AG43" s="89"/>
      <c r="AH43" s="89"/>
      <c r="AI43" s="89"/>
      <c r="AJ43" s="89"/>
      <c r="AK43" s="89"/>
      <c r="AL43" s="90"/>
      <c r="AM43" s="9" t="str">
        <f>IF(L43=1,'4 -Datos de referencia'!$B$16-('4 -Datos de referencia'!$B$30-M43),"")</f>
        <v/>
      </c>
      <c r="AN43" s="8" t="str">
        <f>IF(N43=1,'4 -Datos de referencia'!$B$17-('4 -Datos de referencia'!$B$30-O43),"")</f>
        <v/>
      </c>
      <c r="AO43" s="8" t="str">
        <f>IF(P43=1,'4 -Datos de referencia'!$B$18-('4 -Datos de referencia'!$B$30-Q43),"")</f>
        <v/>
      </c>
      <c r="AP43" s="8" t="str">
        <f>IF(R43=1,'4 -Datos de referencia'!$B$19-('4 -Datos de referencia'!$B$30-S43),"")</f>
        <v/>
      </c>
      <c r="AQ43" s="8" t="str">
        <f>IF(T43=1,'4 -Datos de referencia'!$B$20-('4 -Datos de referencia'!$B$30-U43),"")</f>
        <v/>
      </c>
      <c r="AR43" s="8" t="str">
        <f>IF(V43=1,'4 -Datos de referencia'!$B$21-('4 -Datos de referencia'!$B$30-W43),"")</f>
        <v/>
      </c>
      <c r="AS43" s="8" t="str">
        <f>IF(X43=1,'4 -Datos de referencia'!$B$22-('4 -Datos de referencia'!$B$30-Y43),"")</f>
        <v/>
      </c>
      <c r="AT43" s="8" t="str">
        <f>IF(Z43=1,'4 -Datos de referencia'!$B$23-('4 -Datos de referencia'!$B$30-AA43),"")</f>
        <v/>
      </c>
      <c r="AU43" s="12" t="str">
        <f>IF(AB43=1,'4 -Datos de referencia'!$B$24-('4 -Datos de referencia'!$B$30-AC43),"")</f>
        <v/>
      </c>
      <c r="AV43" s="9" t="str">
        <f t="shared" si="4"/>
        <v>n/a</v>
      </c>
      <c r="AW43" s="8" t="str">
        <f t="shared" si="5"/>
        <v>Bajo Riesgo</v>
      </c>
      <c r="AX43" s="8" t="str">
        <f t="shared" si="6"/>
        <v>n/a</v>
      </c>
      <c r="AY43" s="12" t="str">
        <f t="shared" si="3"/>
        <v>n/a</v>
      </c>
    </row>
    <row r="44" spans="2:51" x14ac:dyDescent="0.25">
      <c r="B44" s="9"/>
      <c r="C44" s="39">
        <f>'2-Datos generales comunidades'!A42</f>
        <v>0</v>
      </c>
      <c r="D44" s="74">
        <f>'2-Datos generales comunidades'!B42</f>
        <v>0</v>
      </c>
      <c r="E44" s="39">
        <f>'2-Datos generales comunidades'!C42</f>
        <v>0</v>
      </c>
      <c r="F44" s="8">
        <f>'2-Datos generales comunidades'!G42</f>
        <v>0</v>
      </c>
      <c r="G44" s="8">
        <f>'2-Datos generales comunidades'!F42</f>
        <v>0</v>
      </c>
      <c r="H44" s="8">
        <f>'2-Datos generales comunidades'!E42</f>
        <v>0</v>
      </c>
      <c r="I44" s="8" t="str">
        <f>IF('2-Datos generales comunidades'!D42="Gravity Fed System with Pump","bombeo",IF('2-Datos generales comunidades'!D42="Gravity Fed System","gravedad",IF(ISBLANK('2-Datos generales comunidades'!H42),"sin dato",IF(ISBLANK('2-Datos generales comunidades'!D42),"sin sistema","otro"))))</f>
        <v>sin dato</v>
      </c>
      <c r="J44" s="8" t="str">
        <f>IF(ISBLANK('2-Datos generales comunidades'!I42),"",'2-Datos generales comunidades'!I42)</f>
        <v/>
      </c>
      <c r="K44" s="46" t="str">
        <f>IF(ISBLANK('2-Datos generales comunidades'!H42),"",'2-Datos generales comunidades'!H42)</f>
        <v/>
      </c>
      <c r="L44" s="84"/>
      <c r="M44" s="86"/>
      <c r="N44" s="86"/>
      <c r="O44" s="86"/>
      <c r="P44" s="86"/>
      <c r="Q44" s="85"/>
      <c r="R44" s="86"/>
      <c r="S44" s="86"/>
      <c r="T44" s="86"/>
      <c r="U44" s="86"/>
      <c r="V44" s="86"/>
      <c r="W44" s="86"/>
      <c r="X44" s="86"/>
      <c r="Y44" s="86"/>
      <c r="Z44" s="86"/>
      <c r="AA44" s="86"/>
      <c r="AB44" s="86"/>
      <c r="AC44" s="87"/>
      <c r="AD44" s="88"/>
      <c r="AE44" s="89"/>
      <c r="AF44" s="89"/>
      <c r="AG44" s="89"/>
      <c r="AH44" s="89"/>
      <c r="AI44" s="89"/>
      <c r="AJ44" s="89"/>
      <c r="AK44" s="89"/>
      <c r="AL44" s="90"/>
      <c r="AM44" s="9" t="str">
        <f>IF(L44=1,'4 -Datos de referencia'!$B$16-('4 -Datos de referencia'!$B$30-M44),"")</f>
        <v/>
      </c>
      <c r="AN44" s="8" t="str">
        <f>IF(N44=1,'4 -Datos de referencia'!$B$17-('4 -Datos de referencia'!$B$30-O44),"")</f>
        <v/>
      </c>
      <c r="AO44" s="8" t="str">
        <f>IF(P44=1,'4 -Datos de referencia'!$B$18-('4 -Datos de referencia'!$B$30-Q44),"")</f>
        <v/>
      </c>
      <c r="AP44" s="8" t="str">
        <f>IF(R44=1,'4 -Datos de referencia'!$B$19-('4 -Datos de referencia'!$B$30-S44),"")</f>
        <v/>
      </c>
      <c r="AQ44" s="8" t="str">
        <f>IF(T44=1,'4 -Datos de referencia'!$B$20-('4 -Datos de referencia'!$B$30-U44),"")</f>
        <v/>
      </c>
      <c r="AR44" s="8" t="str">
        <f>IF(V44=1,'4 -Datos de referencia'!$B$21-('4 -Datos de referencia'!$B$30-W44),"")</f>
        <v/>
      </c>
      <c r="AS44" s="8" t="str">
        <f>IF(X44=1,'4 -Datos de referencia'!$B$22-('4 -Datos de referencia'!$B$30-Y44),"")</f>
        <v/>
      </c>
      <c r="AT44" s="8" t="str">
        <f>IF(Z44=1,'4 -Datos de referencia'!$B$23-('4 -Datos de referencia'!$B$30-AA44),"")</f>
        <v/>
      </c>
      <c r="AU44" s="12" t="str">
        <f>IF(AB44=1,'4 -Datos de referencia'!$B$24-('4 -Datos de referencia'!$B$30-AC44),"")</f>
        <v/>
      </c>
      <c r="AV44" s="9" t="str">
        <f t="shared" si="4"/>
        <v>n/a</v>
      </c>
      <c r="AW44" s="8" t="str">
        <f t="shared" si="5"/>
        <v>Bajo Riesgo</v>
      </c>
      <c r="AX44" s="8" t="str">
        <f t="shared" si="6"/>
        <v>n/a</v>
      </c>
      <c r="AY44" s="12" t="str">
        <f t="shared" si="3"/>
        <v>n/a</v>
      </c>
    </row>
    <row r="45" spans="2:51" ht="15" customHeight="1" x14ac:dyDescent="0.25">
      <c r="B45" s="9"/>
      <c r="C45" s="39">
        <f>'2-Datos generales comunidades'!A43</f>
        <v>0</v>
      </c>
      <c r="D45" s="74">
        <f>'2-Datos generales comunidades'!B43</f>
        <v>0</v>
      </c>
      <c r="E45" s="39">
        <f>'2-Datos generales comunidades'!C43</f>
        <v>0</v>
      </c>
      <c r="F45" s="8">
        <f>'2-Datos generales comunidades'!G43</f>
        <v>0</v>
      </c>
      <c r="G45" s="8">
        <f>'2-Datos generales comunidades'!F43</f>
        <v>0</v>
      </c>
      <c r="H45" s="8">
        <f>'2-Datos generales comunidades'!E43</f>
        <v>0</v>
      </c>
      <c r="I45" s="8" t="str">
        <f>IF('2-Datos generales comunidades'!D43="Gravity Fed System with Pump","bombeo",IF('2-Datos generales comunidades'!D43="Gravity Fed System","gravedad",IF(ISBLANK('2-Datos generales comunidades'!H43),"sin dato",IF(ISBLANK('2-Datos generales comunidades'!D43),"sin sistema","otro"))))</f>
        <v>sin dato</v>
      </c>
      <c r="J45" s="8" t="str">
        <f>IF(ISBLANK('2-Datos generales comunidades'!I43),"",'2-Datos generales comunidades'!I43)</f>
        <v/>
      </c>
      <c r="K45" s="46" t="str">
        <f>IF(ISBLANK('2-Datos generales comunidades'!H43),"",'2-Datos generales comunidades'!H43)</f>
        <v/>
      </c>
      <c r="L45" s="84"/>
      <c r="M45" s="86"/>
      <c r="N45" s="86"/>
      <c r="O45" s="86"/>
      <c r="P45" s="86"/>
      <c r="Q45" s="86"/>
      <c r="R45" s="86"/>
      <c r="S45" s="86"/>
      <c r="T45" s="86"/>
      <c r="U45" s="86"/>
      <c r="V45" s="86"/>
      <c r="W45" s="86"/>
      <c r="X45" s="86"/>
      <c r="Y45" s="86"/>
      <c r="Z45" s="86"/>
      <c r="AA45" s="86"/>
      <c r="AB45" s="86"/>
      <c r="AC45" s="87"/>
      <c r="AD45" s="88"/>
      <c r="AE45" s="89"/>
      <c r="AF45" s="89"/>
      <c r="AG45" s="89"/>
      <c r="AH45" s="89"/>
      <c r="AI45" s="89"/>
      <c r="AJ45" s="89"/>
      <c r="AK45" s="89"/>
      <c r="AL45" s="90"/>
      <c r="AM45" s="9" t="str">
        <f>IF(L45=1,'4 -Datos de referencia'!$B$16-('4 -Datos de referencia'!$B$30-M45),"")</f>
        <v/>
      </c>
      <c r="AN45" s="8" t="str">
        <f>IF(N45=1,'4 -Datos de referencia'!$B$17-('4 -Datos de referencia'!$B$30-O45),"")</f>
        <v/>
      </c>
      <c r="AO45" s="8" t="str">
        <f>IF(P45=1,'4 -Datos de referencia'!$B$18-('4 -Datos de referencia'!$B$30-Q45),"")</f>
        <v/>
      </c>
      <c r="AP45" s="8" t="str">
        <f>IF(R45=1,'4 -Datos de referencia'!$B$19-('4 -Datos de referencia'!$B$30-S45),"")</f>
        <v/>
      </c>
      <c r="AQ45" s="8" t="str">
        <f>IF(T45=1,'4 -Datos de referencia'!$B$20-('4 -Datos de referencia'!$B$30-U45),"")</f>
        <v/>
      </c>
      <c r="AR45" s="8" t="str">
        <f>IF(V45=1,'4 -Datos de referencia'!$B$21-('4 -Datos de referencia'!$B$30-W45),"")</f>
        <v/>
      </c>
      <c r="AS45" s="8" t="str">
        <f>IF(X45=1,'4 -Datos de referencia'!$B$22-('4 -Datos de referencia'!$B$30-Y45),"")</f>
        <v/>
      </c>
      <c r="AT45" s="8" t="str">
        <f>IF(Z45=1,'4 -Datos de referencia'!$B$23-('4 -Datos de referencia'!$B$30-AA45),"")</f>
        <v/>
      </c>
      <c r="AU45" s="12" t="str">
        <f>IF(AB45=1,'4 -Datos de referencia'!$B$24-('4 -Datos de referencia'!$B$30-AC45),"")</f>
        <v/>
      </c>
      <c r="AV45" s="9" t="str">
        <f t="shared" si="4"/>
        <v>n/a</v>
      </c>
      <c r="AW45" s="8" t="str">
        <f t="shared" si="5"/>
        <v>Bajo Riesgo</v>
      </c>
      <c r="AX45" s="8" t="str">
        <f t="shared" si="6"/>
        <v>n/a</v>
      </c>
      <c r="AY45" s="12" t="str">
        <f t="shared" si="3"/>
        <v>n/a</v>
      </c>
    </row>
    <row r="46" spans="2:51" ht="15" customHeight="1" x14ac:dyDescent="0.25">
      <c r="B46" s="9"/>
      <c r="C46" s="39">
        <f>'2-Datos generales comunidades'!A44</f>
        <v>0</v>
      </c>
      <c r="D46" s="74">
        <f>'2-Datos generales comunidades'!B44</f>
        <v>0</v>
      </c>
      <c r="E46" s="39">
        <f>'2-Datos generales comunidades'!C44</f>
        <v>0</v>
      </c>
      <c r="F46" s="8">
        <f>'2-Datos generales comunidades'!G44</f>
        <v>0</v>
      </c>
      <c r="G46" s="8">
        <f>'2-Datos generales comunidades'!F44</f>
        <v>0</v>
      </c>
      <c r="H46" s="8">
        <f>'2-Datos generales comunidades'!E44</f>
        <v>0</v>
      </c>
      <c r="I46" s="8" t="str">
        <f>IF('2-Datos generales comunidades'!D44="Gravity Fed System with Pump","bombeo",IF('2-Datos generales comunidades'!D44="Gravity Fed System","gravedad",IF(ISBLANK('2-Datos generales comunidades'!H44),"sin dato",IF(ISBLANK('2-Datos generales comunidades'!D44),"sin sistema","otro"))))</f>
        <v>sin dato</v>
      </c>
      <c r="J46" s="8" t="str">
        <f>IF(ISBLANK('2-Datos generales comunidades'!I44),"",'2-Datos generales comunidades'!I44)</f>
        <v/>
      </c>
      <c r="K46" s="46" t="str">
        <f>IF(ISBLANK('2-Datos generales comunidades'!H44),"",'2-Datos generales comunidades'!H44)</f>
        <v/>
      </c>
      <c r="L46" s="84"/>
      <c r="M46" s="86"/>
      <c r="N46" s="86"/>
      <c r="O46" s="86"/>
      <c r="P46" s="86"/>
      <c r="Q46" s="86"/>
      <c r="R46" s="86"/>
      <c r="S46" s="86"/>
      <c r="T46" s="86"/>
      <c r="U46" s="86"/>
      <c r="V46" s="86"/>
      <c r="W46" s="86"/>
      <c r="X46" s="86"/>
      <c r="Y46" s="86"/>
      <c r="Z46" s="86"/>
      <c r="AA46" s="86"/>
      <c r="AB46" s="86"/>
      <c r="AC46" s="87"/>
      <c r="AD46" s="88"/>
      <c r="AE46" s="89"/>
      <c r="AF46" s="89"/>
      <c r="AG46" s="89"/>
      <c r="AH46" s="89"/>
      <c r="AI46" s="89"/>
      <c r="AJ46" s="89"/>
      <c r="AK46" s="89"/>
      <c r="AL46" s="90"/>
      <c r="AM46" s="9" t="str">
        <f>IF(L46=1,'4 -Datos de referencia'!$B$16-('4 -Datos de referencia'!$B$30-M46),"")</f>
        <v/>
      </c>
      <c r="AN46" s="8" t="str">
        <f>IF(N46=1,'4 -Datos de referencia'!$B$17-('4 -Datos de referencia'!$B$30-O46),"")</f>
        <v/>
      </c>
      <c r="AO46" s="8" t="str">
        <f>IF(P46=1,'4 -Datos de referencia'!$B$18-('4 -Datos de referencia'!$B$30-Q46),"")</f>
        <v/>
      </c>
      <c r="AP46" s="8" t="str">
        <f>IF(R46=1,'4 -Datos de referencia'!$B$19-('4 -Datos de referencia'!$B$30-S46),"")</f>
        <v/>
      </c>
      <c r="AQ46" s="8" t="str">
        <f>IF(T46=1,'4 -Datos de referencia'!$B$20-('4 -Datos de referencia'!$B$30-U46),"")</f>
        <v/>
      </c>
      <c r="AR46" s="8" t="str">
        <f>IF(V46=1,'4 -Datos de referencia'!$B$21-('4 -Datos de referencia'!$B$30-W46),"")</f>
        <v/>
      </c>
      <c r="AS46" s="8" t="str">
        <f>IF(X46=1,'4 -Datos de referencia'!$B$22-('4 -Datos de referencia'!$B$30-Y46),"")</f>
        <v/>
      </c>
      <c r="AT46" s="8" t="str">
        <f>IF(Z46=1,'4 -Datos de referencia'!$B$23-('4 -Datos de referencia'!$B$30-AA46),"")</f>
        <v/>
      </c>
      <c r="AU46" s="12" t="str">
        <f>IF(AB46=1,'4 -Datos de referencia'!$B$24-('4 -Datos de referencia'!$B$30-AC46),"")</f>
        <v/>
      </c>
      <c r="AV46" s="9" t="str">
        <f t="shared" si="4"/>
        <v>n/a</v>
      </c>
      <c r="AW46" s="8" t="str">
        <f t="shared" si="5"/>
        <v>Bajo Riesgo</v>
      </c>
      <c r="AX46" s="8" t="str">
        <f t="shared" si="6"/>
        <v>n/a</v>
      </c>
      <c r="AY46" s="12" t="str">
        <f t="shared" si="3"/>
        <v>n/a</v>
      </c>
    </row>
    <row r="47" spans="2:51" ht="15" customHeight="1" x14ac:dyDescent="0.25">
      <c r="B47" s="9"/>
      <c r="C47" s="39">
        <f>'2-Datos generales comunidades'!A45</f>
        <v>0</v>
      </c>
      <c r="D47" s="74">
        <f>'2-Datos generales comunidades'!B45</f>
        <v>0</v>
      </c>
      <c r="E47" s="39">
        <f>'2-Datos generales comunidades'!C45</f>
        <v>0</v>
      </c>
      <c r="F47" s="8">
        <f>'2-Datos generales comunidades'!G45</f>
        <v>0</v>
      </c>
      <c r="G47" s="8">
        <f>'2-Datos generales comunidades'!F45</f>
        <v>0</v>
      </c>
      <c r="H47" s="8">
        <f>'2-Datos generales comunidades'!E45</f>
        <v>0</v>
      </c>
      <c r="I47" s="8" t="str">
        <f>IF('2-Datos generales comunidades'!D45="Gravity Fed System with Pump","bombeo",IF('2-Datos generales comunidades'!D45="Gravity Fed System","gravedad",IF(ISBLANK('2-Datos generales comunidades'!H45),"sin dato",IF(ISBLANK('2-Datos generales comunidades'!D45),"sin sistema","otro"))))</f>
        <v>sin dato</v>
      </c>
      <c r="J47" s="8" t="str">
        <f>IF(ISBLANK('2-Datos generales comunidades'!I45),"",'2-Datos generales comunidades'!I45)</f>
        <v/>
      </c>
      <c r="K47" s="46" t="str">
        <f>IF(ISBLANK('2-Datos generales comunidades'!H45),"",'2-Datos generales comunidades'!H45)</f>
        <v/>
      </c>
      <c r="L47" s="84"/>
      <c r="M47" s="86"/>
      <c r="N47" s="86"/>
      <c r="O47" s="86"/>
      <c r="P47" s="86"/>
      <c r="Q47" s="86"/>
      <c r="R47" s="86"/>
      <c r="S47" s="86"/>
      <c r="T47" s="86"/>
      <c r="U47" s="86"/>
      <c r="V47" s="86"/>
      <c r="W47" s="86"/>
      <c r="X47" s="86"/>
      <c r="Y47" s="86"/>
      <c r="Z47" s="86"/>
      <c r="AA47" s="86"/>
      <c r="AB47" s="86"/>
      <c r="AC47" s="87"/>
      <c r="AD47" s="88"/>
      <c r="AE47" s="89"/>
      <c r="AF47" s="89"/>
      <c r="AG47" s="89"/>
      <c r="AH47" s="89"/>
      <c r="AI47" s="89"/>
      <c r="AJ47" s="89"/>
      <c r="AK47" s="89"/>
      <c r="AL47" s="90"/>
      <c r="AM47" s="9" t="str">
        <f>IF(L47=1,'4 -Datos de referencia'!$B$16-('4 -Datos de referencia'!$B$30-M47),"")</f>
        <v/>
      </c>
      <c r="AN47" s="8" t="str">
        <f>IF(N47=1,'4 -Datos de referencia'!$B$17-('4 -Datos de referencia'!$B$30-O47),"")</f>
        <v/>
      </c>
      <c r="AO47" s="8" t="str">
        <f>IF(P47=1,'4 -Datos de referencia'!$B$18-('4 -Datos de referencia'!$B$30-Q47),"")</f>
        <v/>
      </c>
      <c r="AP47" s="8" t="str">
        <f>IF(R47=1,'4 -Datos de referencia'!$B$19-('4 -Datos de referencia'!$B$30-S47),"")</f>
        <v/>
      </c>
      <c r="AQ47" s="8" t="str">
        <f>IF(T47=1,'4 -Datos de referencia'!$B$20-('4 -Datos de referencia'!$B$30-U47),"")</f>
        <v/>
      </c>
      <c r="AR47" s="8" t="str">
        <f>IF(V47=1,'4 -Datos de referencia'!$B$21-('4 -Datos de referencia'!$B$30-W47),"")</f>
        <v/>
      </c>
      <c r="AS47" s="8" t="str">
        <f>IF(X47=1,'4 -Datos de referencia'!$B$22-('4 -Datos de referencia'!$B$30-Y47),"")</f>
        <v/>
      </c>
      <c r="AT47" s="8" t="str">
        <f>IF(Z47=1,'4 -Datos de referencia'!$B$23-('4 -Datos de referencia'!$B$30-AA47),"")</f>
        <v/>
      </c>
      <c r="AU47" s="12" t="str">
        <f>IF(AB47=1,'4 -Datos de referencia'!$B$24-('4 -Datos de referencia'!$B$30-AC47),"")</f>
        <v/>
      </c>
      <c r="AV47" s="9" t="str">
        <f t="shared" si="4"/>
        <v>n/a</v>
      </c>
      <c r="AW47" s="8" t="str">
        <f t="shared" si="5"/>
        <v>Bajo Riesgo</v>
      </c>
      <c r="AX47" s="8" t="str">
        <f t="shared" si="6"/>
        <v>n/a</v>
      </c>
      <c r="AY47" s="12" t="str">
        <f t="shared" si="3"/>
        <v>n/a</v>
      </c>
    </row>
    <row r="48" spans="2:51" ht="15" customHeight="1" x14ac:dyDescent="0.25">
      <c r="B48" s="9"/>
      <c r="C48" s="39">
        <f>'2-Datos generales comunidades'!A46</f>
        <v>0</v>
      </c>
      <c r="D48" s="74">
        <f>'2-Datos generales comunidades'!B46</f>
        <v>0</v>
      </c>
      <c r="E48" s="39">
        <f>'2-Datos generales comunidades'!C46</f>
        <v>0</v>
      </c>
      <c r="F48" s="8">
        <f>'2-Datos generales comunidades'!G46</f>
        <v>0</v>
      </c>
      <c r="G48" s="8">
        <f>'2-Datos generales comunidades'!F46</f>
        <v>0</v>
      </c>
      <c r="H48" s="8">
        <f>'2-Datos generales comunidades'!E46</f>
        <v>0</v>
      </c>
      <c r="I48" s="8" t="str">
        <f>IF('2-Datos generales comunidades'!D46="Gravity Fed System with Pump","bombeo",IF('2-Datos generales comunidades'!D46="Gravity Fed System","gravedad",IF(ISBLANK('2-Datos generales comunidades'!H46),"sin dato",IF(ISBLANK('2-Datos generales comunidades'!D46),"sin sistema","otro"))))</f>
        <v>sin dato</v>
      </c>
      <c r="J48" s="8" t="str">
        <f>IF(ISBLANK('2-Datos generales comunidades'!I46),"",'2-Datos generales comunidades'!I46)</f>
        <v/>
      </c>
      <c r="K48" s="46" t="str">
        <f>IF(ISBLANK('2-Datos generales comunidades'!H46),"",'2-Datos generales comunidades'!H46)</f>
        <v/>
      </c>
      <c r="L48" s="84"/>
      <c r="M48" s="86"/>
      <c r="N48" s="86"/>
      <c r="O48" s="86"/>
      <c r="P48" s="86"/>
      <c r="Q48" s="86"/>
      <c r="R48" s="86"/>
      <c r="S48" s="86"/>
      <c r="T48" s="86"/>
      <c r="U48" s="86"/>
      <c r="V48" s="86"/>
      <c r="W48" s="86"/>
      <c r="X48" s="86"/>
      <c r="Y48" s="86"/>
      <c r="Z48" s="86"/>
      <c r="AA48" s="86"/>
      <c r="AB48" s="86"/>
      <c r="AC48" s="87"/>
      <c r="AD48" s="88"/>
      <c r="AE48" s="89"/>
      <c r="AF48" s="89"/>
      <c r="AG48" s="89"/>
      <c r="AH48" s="89"/>
      <c r="AI48" s="89"/>
      <c r="AJ48" s="89"/>
      <c r="AK48" s="89"/>
      <c r="AL48" s="90"/>
      <c r="AM48" s="9" t="str">
        <f>IF(L48=1,'4 -Datos de referencia'!$B$16-('4 -Datos de referencia'!$B$30-M48),"")</f>
        <v/>
      </c>
      <c r="AN48" s="8" t="str">
        <f>IF(N48=1,'4 -Datos de referencia'!$B$17-('4 -Datos de referencia'!$B$30-O48),"")</f>
        <v/>
      </c>
      <c r="AO48" s="8" t="str">
        <f>IF(P48=1,'4 -Datos de referencia'!$B$18-('4 -Datos de referencia'!$B$30-Q48),"")</f>
        <v/>
      </c>
      <c r="AP48" s="8" t="str">
        <f>IF(R48=1,'4 -Datos de referencia'!$B$19-('4 -Datos de referencia'!$B$30-S48),"")</f>
        <v/>
      </c>
      <c r="AQ48" s="8" t="str">
        <f>IF(T48=1,'4 -Datos de referencia'!$B$20-('4 -Datos de referencia'!$B$30-U48),"")</f>
        <v/>
      </c>
      <c r="AR48" s="8" t="str">
        <f>IF(V48=1,'4 -Datos de referencia'!$B$21-('4 -Datos de referencia'!$B$30-W48),"")</f>
        <v/>
      </c>
      <c r="AS48" s="8" t="str">
        <f>IF(X48=1,'4 -Datos de referencia'!$B$22-('4 -Datos de referencia'!$B$30-Y48),"")</f>
        <v/>
      </c>
      <c r="AT48" s="8" t="str">
        <f>IF(Z48=1,'4 -Datos de referencia'!$B$23-('4 -Datos de referencia'!$B$30-AA48),"")</f>
        <v/>
      </c>
      <c r="AU48" s="12" t="str">
        <f>IF(AB48=1,'4 -Datos de referencia'!$B$24-('4 -Datos de referencia'!$B$30-AC48),"")</f>
        <v/>
      </c>
      <c r="AV48" s="9" t="str">
        <f t="shared" si="4"/>
        <v>n/a</v>
      </c>
      <c r="AW48" s="8" t="str">
        <f t="shared" si="5"/>
        <v>Bajo Riesgo</v>
      </c>
      <c r="AX48" s="8" t="str">
        <f t="shared" si="6"/>
        <v>n/a</v>
      </c>
      <c r="AY48" s="12" t="str">
        <f t="shared" si="3"/>
        <v>n/a</v>
      </c>
    </row>
    <row r="49" spans="2:51" x14ac:dyDescent="0.25">
      <c r="B49" s="9"/>
      <c r="C49" s="39">
        <f>'2-Datos generales comunidades'!A47</f>
        <v>0</v>
      </c>
      <c r="D49" s="74">
        <f>'2-Datos generales comunidades'!B47</f>
        <v>0</v>
      </c>
      <c r="E49" s="39">
        <f>'2-Datos generales comunidades'!C47</f>
        <v>0</v>
      </c>
      <c r="F49" s="8">
        <f>'2-Datos generales comunidades'!G47</f>
        <v>0</v>
      </c>
      <c r="G49" s="8">
        <f>'2-Datos generales comunidades'!F47</f>
        <v>0</v>
      </c>
      <c r="H49" s="8">
        <f>'2-Datos generales comunidades'!E47</f>
        <v>0</v>
      </c>
      <c r="I49" s="8" t="str">
        <f>IF('2-Datos generales comunidades'!D47="Gravity Fed System with Pump","bombeo",IF('2-Datos generales comunidades'!D47="Gravity Fed System","gravedad",IF(ISBLANK('2-Datos generales comunidades'!H47),"sin dato",IF(ISBLANK('2-Datos generales comunidades'!D47),"sin sistema","otro"))))</f>
        <v>sin dato</v>
      </c>
      <c r="J49" s="8" t="str">
        <f>IF(ISBLANK('2-Datos generales comunidades'!I47),"",'2-Datos generales comunidades'!I47)</f>
        <v/>
      </c>
      <c r="K49" s="46" t="str">
        <f>IF(ISBLANK('2-Datos generales comunidades'!H47),"",'2-Datos generales comunidades'!H47)</f>
        <v/>
      </c>
      <c r="L49" s="84"/>
      <c r="M49" s="86"/>
      <c r="N49" s="86"/>
      <c r="O49" s="86"/>
      <c r="P49" s="86"/>
      <c r="Q49" s="86"/>
      <c r="R49" s="86"/>
      <c r="S49" s="86"/>
      <c r="T49" s="86"/>
      <c r="U49" s="86"/>
      <c r="V49" s="86"/>
      <c r="W49" s="86"/>
      <c r="X49" s="86"/>
      <c r="Y49" s="86"/>
      <c r="Z49" s="86"/>
      <c r="AA49" s="86"/>
      <c r="AB49" s="86"/>
      <c r="AC49" s="87"/>
      <c r="AD49" s="88"/>
      <c r="AE49" s="89"/>
      <c r="AF49" s="89"/>
      <c r="AG49" s="89"/>
      <c r="AH49" s="89"/>
      <c r="AI49" s="89"/>
      <c r="AJ49" s="89"/>
      <c r="AK49" s="89"/>
      <c r="AL49" s="90"/>
      <c r="AM49" s="9" t="str">
        <f>IF(L49=1,'4 -Datos de referencia'!$B$16-('4 -Datos de referencia'!$B$30-M49),"")</f>
        <v/>
      </c>
      <c r="AN49" s="8" t="str">
        <f>IF(N49=1,'4 -Datos de referencia'!$B$17-('4 -Datos de referencia'!$B$30-O49),"")</f>
        <v/>
      </c>
      <c r="AO49" s="8" t="str">
        <f>IF(P49=1,'4 -Datos de referencia'!$B$18-('4 -Datos de referencia'!$B$30-Q49),"")</f>
        <v/>
      </c>
      <c r="AP49" s="8" t="str">
        <f>IF(R49=1,'4 -Datos de referencia'!$B$19-('4 -Datos de referencia'!$B$30-S49),"")</f>
        <v/>
      </c>
      <c r="AQ49" s="8" t="str">
        <f>IF(T49=1,'4 -Datos de referencia'!$B$20-('4 -Datos de referencia'!$B$30-U49),"")</f>
        <v/>
      </c>
      <c r="AR49" s="8" t="str">
        <f>IF(V49=1,'4 -Datos de referencia'!$B$21-('4 -Datos de referencia'!$B$30-W49),"")</f>
        <v/>
      </c>
      <c r="AS49" s="8" t="str">
        <f>IF(X49=1,'4 -Datos de referencia'!$B$22-('4 -Datos de referencia'!$B$30-Y49),"")</f>
        <v/>
      </c>
      <c r="AT49" s="8" t="str">
        <f>IF(Z49=1,'4 -Datos de referencia'!$B$23-('4 -Datos de referencia'!$B$30-AA49),"")</f>
        <v/>
      </c>
      <c r="AU49" s="12" t="str">
        <f>IF(AB49=1,'4 -Datos de referencia'!$B$24-('4 -Datos de referencia'!$B$30-AC49),"")</f>
        <v/>
      </c>
      <c r="AV49" s="9" t="str">
        <f t="shared" si="4"/>
        <v>n/a</v>
      </c>
      <c r="AW49" s="8" t="str">
        <f t="shared" si="5"/>
        <v>Bajo Riesgo</v>
      </c>
      <c r="AX49" s="8" t="str">
        <f t="shared" si="6"/>
        <v>n/a</v>
      </c>
      <c r="AY49" s="12" t="str">
        <f t="shared" si="3"/>
        <v>n/a</v>
      </c>
    </row>
    <row r="50" spans="2:51" ht="15" customHeight="1" x14ac:dyDescent="0.25">
      <c r="B50" s="9"/>
      <c r="C50" s="39">
        <f>'2-Datos generales comunidades'!A48</f>
        <v>0</v>
      </c>
      <c r="D50" s="74">
        <f>'2-Datos generales comunidades'!B48</f>
        <v>0</v>
      </c>
      <c r="E50" s="39">
        <f>'2-Datos generales comunidades'!C48</f>
        <v>0</v>
      </c>
      <c r="F50" s="8">
        <f>'2-Datos generales comunidades'!G48</f>
        <v>0</v>
      </c>
      <c r="G50" s="8">
        <f>'2-Datos generales comunidades'!F48</f>
        <v>0</v>
      </c>
      <c r="H50" s="8">
        <f>'2-Datos generales comunidades'!E48</f>
        <v>0</v>
      </c>
      <c r="I50" s="8" t="str">
        <f>IF('2-Datos generales comunidades'!D48="Gravity Fed System with Pump","bombeo",IF('2-Datos generales comunidades'!D48="Gravity Fed System","gravedad",IF(ISBLANK('2-Datos generales comunidades'!H48),"sin dato",IF(ISBLANK('2-Datos generales comunidades'!D48),"sin sistema","otro"))))</f>
        <v>sin dato</v>
      </c>
      <c r="J50" s="8" t="str">
        <f>IF(ISBLANK('2-Datos generales comunidades'!I48),"",'2-Datos generales comunidades'!I48)</f>
        <v/>
      </c>
      <c r="K50" s="46" t="str">
        <f>IF(ISBLANK('2-Datos generales comunidades'!H48),"",'2-Datos generales comunidades'!H48)</f>
        <v/>
      </c>
      <c r="L50" s="84"/>
      <c r="M50" s="86"/>
      <c r="N50" s="86"/>
      <c r="O50" s="86"/>
      <c r="P50" s="86"/>
      <c r="Q50" s="86"/>
      <c r="R50" s="86"/>
      <c r="S50" s="86"/>
      <c r="T50" s="86"/>
      <c r="U50" s="86"/>
      <c r="V50" s="86"/>
      <c r="W50" s="86"/>
      <c r="X50" s="86"/>
      <c r="Y50" s="86"/>
      <c r="Z50" s="86"/>
      <c r="AA50" s="86"/>
      <c r="AB50" s="86"/>
      <c r="AC50" s="87"/>
      <c r="AD50" s="88"/>
      <c r="AE50" s="89"/>
      <c r="AF50" s="89"/>
      <c r="AG50" s="89"/>
      <c r="AH50" s="89"/>
      <c r="AI50" s="89"/>
      <c r="AJ50" s="89"/>
      <c r="AK50" s="89"/>
      <c r="AL50" s="90"/>
      <c r="AM50" s="9" t="str">
        <f>IF(L50=1,'4 -Datos de referencia'!$B$16-('4 -Datos de referencia'!$B$30-M50),"")</f>
        <v/>
      </c>
      <c r="AN50" s="8" t="str">
        <f>IF(N50=1,'4 -Datos de referencia'!$B$17-('4 -Datos de referencia'!$B$30-O50),"")</f>
        <v/>
      </c>
      <c r="AO50" s="8" t="str">
        <f>IF(P50=1,'4 -Datos de referencia'!$B$18-('4 -Datos de referencia'!$B$30-Q50),"")</f>
        <v/>
      </c>
      <c r="AP50" s="8" t="str">
        <f>IF(R50=1,'4 -Datos de referencia'!$B$19-('4 -Datos de referencia'!$B$30-S50),"")</f>
        <v/>
      </c>
      <c r="AQ50" s="8" t="str">
        <f>IF(T50=1,'4 -Datos de referencia'!$B$20-('4 -Datos de referencia'!$B$30-U50),"")</f>
        <v/>
      </c>
      <c r="AR50" s="8" t="str">
        <f>IF(V50=1,'4 -Datos de referencia'!$B$21-('4 -Datos de referencia'!$B$30-W50),"")</f>
        <v/>
      </c>
      <c r="AS50" s="8" t="str">
        <f>IF(X50=1,'4 -Datos de referencia'!$B$22-('4 -Datos de referencia'!$B$30-Y50),"")</f>
        <v/>
      </c>
      <c r="AT50" s="8" t="str">
        <f>IF(Z50=1,'4 -Datos de referencia'!$B$23-('4 -Datos de referencia'!$B$30-AA50),"")</f>
        <v/>
      </c>
      <c r="AU50" s="12" t="str">
        <f>IF(AB50=1,'4 -Datos de referencia'!$B$24-('4 -Datos de referencia'!$B$30-AC50),"")</f>
        <v/>
      </c>
      <c r="AV50" s="9" t="str">
        <f t="shared" si="4"/>
        <v>n/a</v>
      </c>
      <c r="AW50" s="8" t="str">
        <f t="shared" si="5"/>
        <v>Bajo Riesgo</v>
      </c>
      <c r="AX50" s="8" t="str">
        <f t="shared" si="6"/>
        <v>n/a</v>
      </c>
      <c r="AY50" s="12" t="str">
        <f t="shared" si="3"/>
        <v>n/a</v>
      </c>
    </row>
    <row r="51" spans="2:51" ht="15" customHeight="1" x14ac:dyDescent="0.25">
      <c r="B51" s="9"/>
      <c r="C51" s="39">
        <f>'2-Datos generales comunidades'!A49</f>
        <v>0</v>
      </c>
      <c r="D51" s="74">
        <f>'2-Datos generales comunidades'!B49</f>
        <v>0</v>
      </c>
      <c r="E51" s="39">
        <f>'2-Datos generales comunidades'!C49</f>
        <v>0</v>
      </c>
      <c r="F51" s="8">
        <f>'2-Datos generales comunidades'!G49</f>
        <v>0</v>
      </c>
      <c r="G51" s="8">
        <f>'2-Datos generales comunidades'!F49</f>
        <v>0</v>
      </c>
      <c r="H51" s="8">
        <f>'2-Datos generales comunidades'!E49</f>
        <v>0</v>
      </c>
      <c r="I51" s="8" t="str">
        <f>IF('2-Datos generales comunidades'!D49="Gravity Fed System with Pump","bombeo",IF('2-Datos generales comunidades'!D49="Gravity Fed System","gravedad",IF(ISBLANK('2-Datos generales comunidades'!H49),"sin dato",IF(ISBLANK('2-Datos generales comunidades'!D49),"sin sistema","otro"))))</f>
        <v>sin dato</v>
      </c>
      <c r="J51" s="8" t="str">
        <f>IF(ISBLANK('2-Datos generales comunidades'!I49),"",'2-Datos generales comunidades'!I49)</f>
        <v/>
      </c>
      <c r="K51" s="46" t="str">
        <f>IF(ISBLANK('2-Datos generales comunidades'!H49),"",'2-Datos generales comunidades'!H49)</f>
        <v/>
      </c>
      <c r="L51" s="84"/>
      <c r="M51" s="86"/>
      <c r="N51" s="86"/>
      <c r="O51" s="86"/>
      <c r="P51" s="86"/>
      <c r="Q51" s="86"/>
      <c r="R51" s="86"/>
      <c r="S51" s="86"/>
      <c r="T51" s="86"/>
      <c r="U51" s="86"/>
      <c r="V51" s="86"/>
      <c r="W51" s="86"/>
      <c r="X51" s="86"/>
      <c r="Y51" s="86"/>
      <c r="Z51" s="86"/>
      <c r="AA51" s="86"/>
      <c r="AB51" s="86"/>
      <c r="AC51" s="87"/>
      <c r="AD51" s="88"/>
      <c r="AE51" s="89"/>
      <c r="AF51" s="89"/>
      <c r="AG51" s="89"/>
      <c r="AH51" s="89"/>
      <c r="AI51" s="89"/>
      <c r="AJ51" s="89"/>
      <c r="AK51" s="89"/>
      <c r="AL51" s="90"/>
      <c r="AM51" s="9" t="str">
        <f>IF(L51=1,'4 -Datos de referencia'!$B$16-('4 -Datos de referencia'!$B$30-M51),"")</f>
        <v/>
      </c>
      <c r="AN51" s="8" t="str">
        <f>IF(N51=1,'4 -Datos de referencia'!$B$17-('4 -Datos de referencia'!$B$30-O51),"")</f>
        <v/>
      </c>
      <c r="AO51" s="8" t="str">
        <f>IF(P51=1,'4 -Datos de referencia'!$B$18-('4 -Datos de referencia'!$B$30-Q51),"")</f>
        <v/>
      </c>
      <c r="AP51" s="8" t="str">
        <f>IF(R51=1,'4 -Datos de referencia'!$B$19-('4 -Datos de referencia'!$B$30-S51),"")</f>
        <v/>
      </c>
      <c r="AQ51" s="8" t="str">
        <f>IF(T51=1,'4 -Datos de referencia'!$B$20-('4 -Datos de referencia'!$B$30-U51),"")</f>
        <v/>
      </c>
      <c r="AR51" s="8" t="str">
        <f>IF(V51=1,'4 -Datos de referencia'!$B$21-('4 -Datos de referencia'!$B$30-W51),"")</f>
        <v/>
      </c>
      <c r="AS51" s="8" t="str">
        <f>IF(X51=1,'4 -Datos de referencia'!$B$22-('4 -Datos de referencia'!$B$30-Y51),"")</f>
        <v/>
      </c>
      <c r="AT51" s="8" t="str">
        <f>IF(Z51=1,'4 -Datos de referencia'!$B$23-('4 -Datos de referencia'!$B$30-AA51),"")</f>
        <v/>
      </c>
      <c r="AU51" s="12" t="str">
        <f>IF(AB51=1,'4 -Datos de referencia'!$B$24-('4 -Datos de referencia'!$B$30-AC51),"")</f>
        <v/>
      </c>
      <c r="AV51" s="9" t="str">
        <f t="shared" si="4"/>
        <v>n/a</v>
      </c>
      <c r="AW51" s="8" t="str">
        <f t="shared" si="5"/>
        <v>Bajo Riesgo</v>
      </c>
      <c r="AX51" s="8" t="str">
        <f t="shared" si="6"/>
        <v>n/a</v>
      </c>
      <c r="AY51" s="12" t="str">
        <f t="shared" si="3"/>
        <v>n/a</v>
      </c>
    </row>
    <row r="52" spans="2:51" ht="15" customHeight="1" x14ac:dyDescent="0.25">
      <c r="B52" s="9"/>
      <c r="C52" s="39">
        <f>'2-Datos generales comunidades'!A50</f>
        <v>0</v>
      </c>
      <c r="D52" s="74">
        <f>'2-Datos generales comunidades'!B50</f>
        <v>0</v>
      </c>
      <c r="E52" s="39">
        <f>'2-Datos generales comunidades'!C50</f>
        <v>0</v>
      </c>
      <c r="F52" s="8">
        <f>'2-Datos generales comunidades'!G50</f>
        <v>0</v>
      </c>
      <c r="G52" s="8">
        <f>'2-Datos generales comunidades'!F50</f>
        <v>0</v>
      </c>
      <c r="H52" s="8">
        <f>'2-Datos generales comunidades'!E50</f>
        <v>0</v>
      </c>
      <c r="I52" s="8" t="str">
        <f>IF('2-Datos generales comunidades'!D50="Gravity Fed System with Pump","bombeo",IF('2-Datos generales comunidades'!D50="Gravity Fed System","gravedad",IF(ISBLANK('2-Datos generales comunidades'!H50),"sin dato",IF(ISBLANK('2-Datos generales comunidades'!D50),"sin sistema","otro"))))</f>
        <v>sin dato</v>
      </c>
      <c r="J52" s="8" t="str">
        <f>IF(ISBLANK('2-Datos generales comunidades'!I50),"",'2-Datos generales comunidades'!I50)</f>
        <v/>
      </c>
      <c r="K52" s="46" t="str">
        <f>IF(ISBLANK('2-Datos generales comunidades'!H50),"",'2-Datos generales comunidades'!H50)</f>
        <v/>
      </c>
      <c r="L52" s="84"/>
      <c r="M52" s="86"/>
      <c r="N52" s="86"/>
      <c r="O52" s="86"/>
      <c r="P52" s="86"/>
      <c r="Q52" s="86"/>
      <c r="R52" s="86"/>
      <c r="S52" s="86"/>
      <c r="T52" s="86"/>
      <c r="U52" s="86"/>
      <c r="V52" s="86"/>
      <c r="W52" s="86"/>
      <c r="X52" s="86"/>
      <c r="Y52" s="86"/>
      <c r="Z52" s="86"/>
      <c r="AA52" s="86"/>
      <c r="AB52" s="86"/>
      <c r="AC52" s="87"/>
      <c r="AD52" s="88"/>
      <c r="AE52" s="89"/>
      <c r="AF52" s="89"/>
      <c r="AG52" s="89"/>
      <c r="AH52" s="89"/>
      <c r="AI52" s="89"/>
      <c r="AJ52" s="89"/>
      <c r="AK52" s="89"/>
      <c r="AL52" s="90"/>
      <c r="AM52" s="9" t="str">
        <f>IF(L52=1,'4 -Datos de referencia'!$B$16-('4 -Datos de referencia'!$B$30-M52),"")</f>
        <v/>
      </c>
      <c r="AN52" s="8" t="str">
        <f>IF(N52=1,'4 -Datos de referencia'!$B$17-('4 -Datos de referencia'!$B$30-O52),"")</f>
        <v/>
      </c>
      <c r="AO52" s="8" t="str">
        <f>IF(P52=1,'4 -Datos de referencia'!$B$18-('4 -Datos de referencia'!$B$30-Q52),"")</f>
        <v/>
      </c>
      <c r="AP52" s="8" t="str">
        <f>IF(R52=1,'4 -Datos de referencia'!$B$19-('4 -Datos de referencia'!$B$30-S52),"")</f>
        <v/>
      </c>
      <c r="AQ52" s="8" t="str">
        <f>IF(T52=1,'4 -Datos de referencia'!$B$20-('4 -Datos de referencia'!$B$30-U52),"")</f>
        <v/>
      </c>
      <c r="AR52" s="8" t="str">
        <f>IF(V52=1,'4 -Datos de referencia'!$B$21-('4 -Datos de referencia'!$B$30-W52),"")</f>
        <v/>
      </c>
      <c r="AS52" s="8" t="str">
        <f>IF(X52=1,'4 -Datos de referencia'!$B$22-('4 -Datos de referencia'!$B$30-Y52),"")</f>
        <v/>
      </c>
      <c r="AT52" s="8" t="str">
        <f>IF(Z52=1,'4 -Datos de referencia'!$B$23-('4 -Datos de referencia'!$B$30-AA52),"")</f>
        <v/>
      </c>
      <c r="AU52" s="12" t="str">
        <f>IF(AB52=1,'4 -Datos de referencia'!$B$24-('4 -Datos de referencia'!$B$30-AC52),"")</f>
        <v/>
      </c>
      <c r="AV52" s="9" t="str">
        <f t="shared" si="4"/>
        <v>n/a</v>
      </c>
      <c r="AW52" s="8" t="str">
        <f t="shared" si="5"/>
        <v>Bajo Riesgo</v>
      </c>
      <c r="AX52" s="8" t="str">
        <f t="shared" si="6"/>
        <v>n/a</v>
      </c>
      <c r="AY52" s="12" t="str">
        <f t="shared" si="3"/>
        <v>n/a</v>
      </c>
    </row>
    <row r="53" spans="2:51" ht="15" customHeight="1" x14ac:dyDescent="0.25">
      <c r="B53" s="9"/>
      <c r="C53" s="39">
        <f>'2-Datos generales comunidades'!A51</f>
        <v>0</v>
      </c>
      <c r="D53" s="74">
        <f>'2-Datos generales comunidades'!B51</f>
        <v>0</v>
      </c>
      <c r="E53" s="39">
        <f>'2-Datos generales comunidades'!C51</f>
        <v>0</v>
      </c>
      <c r="F53" s="8">
        <f>'2-Datos generales comunidades'!G51</f>
        <v>0</v>
      </c>
      <c r="G53" s="8">
        <f>'2-Datos generales comunidades'!F51</f>
        <v>0</v>
      </c>
      <c r="H53" s="8">
        <f>'2-Datos generales comunidades'!E51</f>
        <v>0</v>
      </c>
      <c r="I53" s="8" t="str">
        <f>IF('2-Datos generales comunidades'!D51="Gravity Fed System with Pump","bombeo",IF('2-Datos generales comunidades'!D51="Gravity Fed System","gravedad",IF(ISBLANK('2-Datos generales comunidades'!H51),"sin dato",IF(ISBLANK('2-Datos generales comunidades'!D51),"sin sistema","otro"))))</f>
        <v>sin dato</v>
      </c>
      <c r="J53" s="8" t="str">
        <f>IF(ISBLANK('2-Datos generales comunidades'!I51),"",'2-Datos generales comunidades'!I51)</f>
        <v/>
      </c>
      <c r="K53" s="46" t="str">
        <f>IF(ISBLANK('2-Datos generales comunidades'!H51),"",'2-Datos generales comunidades'!H51)</f>
        <v/>
      </c>
      <c r="L53" s="84"/>
      <c r="M53" s="86"/>
      <c r="N53" s="86"/>
      <c r="O53" s="86"/>
      <c r="P53" s="86"/>
      <c r="Q53" s="86"/>
      <c r="R53" s="86"/>
      <c r="S53" s="86"/>
      <c r="T53" s="86"/>
      <c r="U53" s="86"/>
      <c r="V53" s="86"/>
      <c r="W53" s="86"/>
      <c r="X53" s="86"/>
      <c r="Y53" s="86"/>
      <c r="Z53" s="86"/>
      <c r="AA53" s="86"/>
      <c r="AB53" s="86"/>
      <c r="AC53" s="87"/>
      <c r="AD53" s="88"/>
      <c r="AE53" s="89"/>
      <c r="AF53" s="89"/>
      <c r="AG53" s="89"/>
      <c r="AH53" s="89"/>
      <c r="AI53" s="89"/>
      <c r="AJ53" s="89"/>
      <c r="AK53" s="89"/>
      <c r="AL53" s="90"/>
      <c r="AM53" s="9" t="str">
        <f>IF(L53=1,'4 -Datos de referencia'!$B$16-('4 -Datos de referencia'!$B$30-M53),"")</f>
        <v/>
      </c>
      <c r="AN53" s="8" t="str">
        <f>IF(N53=1,'4 -Datos de referencia'!$B$17-('4 -Datos de referencia'!$B$30-O53),"")</f>
        <v/>
      </c>
      <c r="AO53" s="8" t="str">
        <f>IF(P53=1,'4 -Datos de referencia'!$B$18-('4 -Datos de referencia'!$B$30-Q53),"")</f>
        <v/>
      </c>
      <c r="AP53" s="8" t="str">
        <f>IF(R53=1,'4 -Datos de referencia'!$B$19-('4 -Datos de referencia'!$B$30-S53),"")</f>
        <v/>
      </c>
      <c r="AQ53" s="8" t="str">
        <f>IF(T53=1,'4 -Datos de referencia'!$B$20-('4 -Datos de referencia'!$B$30-U53),"")</f>
        <v/>
      </c>
      <c r="AR53" s="8" t="str">
        <f>IF(V53=1,'4 -Datos de referencia'!$B$21-('4 -Datos de referencia'!$B$30-W53),"")</f>
        <v/>
      </c>
      <c r="AS53" s="8" t="str">
        <f>IF(X53=1,'4 -Datos de referencia'!$B$22-('4 -Datos de referencia'!$B$30-Y53),"")</f>
        <v/>
      </c>
      <c r="AT53" s="8" t="str">
        <f>IF(Z53=1,'4 -Datos de referencia'!$B$23-('4 -Datos de referencia'!$B$30-AA53),"")</f>
        <v/>
      </c>
      <c r="AU53" s="12" t="str">
        <f>IF(AB53=1,'4 -Datos de referencia'!$B$24-('4 -Datos de referencia'!$B$30-AC53),"")</f>
        <v/>
      </c>
      <c r="AV53" s="9" t="str">
        <f t="shared" si="4"/>
        <v>n/a</v>
      </c>
      <c r="AW53" s="8" t="str">
        <f t="shared" si="5"/>
        <v>Bajo Riesgo</v>
      </c>
      <c r="AX53" s="8" t="str">
        <f t="shared" si="6"/>
        <v>n/a</v>
      </c>
      <c r="AY53" s="12" t="str">
        <f t="shared" si="3"/>
        <v>n/a</v>
      </c>
    </row>
    <row r="54" spans="2:51" ht="15" customHeight="1" x14ac:dyDescent="0.25">
      <c r="B54" s="9"/>
      <c r="C54" s="39">
        <f>'2-Datos generales comunidades'!A52</f>
        <v>0</v>
      </c>
      <c r="D54" s="74">
        <f>'2-Datos generales comunidades'!B52</f>
        <v>0</v>
      </c>
      <c r="E54" s="39">
        <f>'2-Datos generales comunidades'!C52</f>
        <v>0</v>
      </c>
      <c r="F54" s="8">
        <f>'2-Datos generales comunidades'!G52</f>
        <v>0</v>
      </c>
      <c r="G54" s="8">
        <f>'2-Datos generales comunidades'!F52</f>
        <v>0</v>
      </c>
      <c r="H54" s="8">
        <f>'2-Datos generales comunidades'!E52</f>
        <v>0</v>
      </c>
      <c r="I54" s="8" t="str">
        <f>IF('2-Datos generales comunidades'!D52="Gravity Fed System with Pump","bombeo",IF('2-Datos generales comunidades'!D52="Gravity Fed System","gravedad",IF(ISBLANK('2-Datos generales comunidades'!H52),"sin dato",IF(ISBLANK('2-Datos generales comunidades'!D52),"sin sistema","otro"))))</f>
        <v>sin dato</v>
      </c>
      <c r="J54" s="8" t="str">
        <f>IF(ISBLANK('2-Datos generales comunidades'!I52),"",'2-Datos generales comunidades'!I52)</f>
        <v/>
      </c>
      <c r="K54" s="46" t="str">
        <f>IF(ISBLANK('2-Datos generales comunidades'!H52),"",'2-Datos generales comunidades'!H52)</f>
        <v/>
      </c>
      <c r="L54" s="84"/>
      <c r="M54" s="86"/>
      <c r="N54" s="86"/>
      <c r="O54" s="86"/>
      <c r="P54" s="86"/>
      <c r="Q54" s="86"/>
      <c r="R54" s="86"/>
      <c r="S54" s="86"/>
      <c r="T54" s="86"/>
      <c r="U54" s="86"/>
      <c r="V54" s="86"/>
      <c r="W54" s="86"/>
      <c r="X54" s="86"/>
      <c r="Y54" s="86"/>
      <c r="Z54" s="86"/>
      <c r="AA54" s="86"/>
      <c r="AB54" s="86"/>
      <c r="AC54" s="87"/>
      <c r="AD54" s="88"/>
      <c r="AE54" s="89"/>
      <c r="AF54" s="89"/>
      <c r="AG54" s="89"/>
      <c r="AH54" s="89"/>
      <c r="AI54" s="89"/>
      <c r="AJ54" s="89"/>
      <c r="AK54" s="89"/>
      <c r="AL54" s="90"/>
      <c r="AM54" s="9" t="str">
        <f>IF(L54=1,'4 -Datos de referencia'!$B$16-('4 -Datos de referencia'!$B$30-M54),"")</f>
        <v/>
      </c>
      <c r="AN54" s="8" t="str">
        <f>IF(N54=1,'4 -Datos de referencia'!$B$17-('4 -Datos de referencia'!$B$30-O54),"")</f>
        <v/>
      </c>
      <c r="AO54" s="8" t="str">
        <f>IF(P54=1,'4 -Datos de referencia'!$B$18-('4 -Datos de referencia'!$B$30-Q54),"")</f>
        <v/>
      </c>
      <c r="AP54" s="8" t="str">
        <f>IF(R54=1,'4 -Datos de referencia'!$B$19-('4 -Datos de referencia'!$B$30-S54),"")</f>
        <v/>
      </c>
      <c r="AQ54" s="8" t="str">
        <f>IF(T54=1,'4 -Datos de referencia'!$B$20-('4 -Datos de referencia'!$B$30-U54),"")</f>
        <v/>
      </c>
      <c r="AR54" s="8" t="str">
        <f>IF(V54=1,'4 -Datos de referencia'!$B$21-('4 -Datos de referencia'!$B$30-W54),"")</f>
        <v/>
      </c>
      <c r="AS54" s="8" t="str">
        <f>IF(X54=1,'4 -Datos de referencia'!$B$22-('4 -Datos de referencia'!$B$30-Y54),"")</f>
        <v/>
      </c>
      <c r="AT54" s="8" t="str">
        <f>IF(Z54=1,'4 -Datos de referencia'!$B$23-('4 -Datos de referencia'!$B$30-AA54),"")</f>
        <v/>
      </c>
      <c r="AU54" s="12" t="str">
        <f>IF(AB54=1,'4 -Datos de referencia'!$B$24-('4 -Datos de referencia'!$B$30-AC54),"")</f>
        <v/>
      </c>
      <c r="AV54" s="9" t="str">
        <f t="shared" si="4"/>
        <v>n/a</v>
      </c>
      <c r="AW54" s="8" t="str">
        <f t="shared" si="5"/>
        <v>Bajo Riesgo</v>
      </c>
      <c r="AX54" s="8" t="str">
        <f t="shared" si="6"/>
        <v>n/a</v>
      </c>
      <c r="AY54" s="12" t="str">
        <f t="shared" si="3"/>
        <v>n/a</v>
      </c>
    </row>
    <row r="55" spans="2:51" ht="15" customHeight="1" x14ac:dyDescent="0.25">
      <c r="B55" s="9"/>
      <c r="C55" s="39">
        <f>'2-Datos generales comunidades'!A53</f>
        <v>0</v>
      </c>
      <c r="D55" s="74">
        <f>'2-Datos generales comunidades'!B53</f>
        <v>0</v>
      </c>
      <c r="E55" s="40">
        <f>'2-Datos generales comunidades'!C53</f>
        <v>0</v>
      </c>
      <c r="F55" s="8">
        <f>'2-Datos generales comunidades'!G53</f>
        <v>0</v>
      </c>
      <c r="G55" s="8">
        <f>'2-Datos generales comunidades'!F53</f>
        <v>0</v>
      </c>
      <c r="H55" s="8">
        <f>'2-Datos generales comunidades'!E53</f>
        <v>0</v>
      </c>
      <c r="I55" s="8" t="str">
        <f>IF('2-Datos generales comunidades'!D53="Gravity Fed System with Pump","bombeo",IF('2-Datos generales comunidades'!D53="Gravity Fed System","gravedad",IF(ISBLANK('2-Datos generales comunidades'!H53),"sin dato",IF(ISBLANK('2-Datos generales comunidades'!D53),"sin sistema","otro"))))</f>
        <v>sin dato</v>
      </c>
      <c r="J55" s="8" t="str">
        <f>IF(ISBLANK('2-Datos generales comunidades'!I53),"",'2-Datos generales comunidades'!I53)</f>
        <v/>
      </c>
      <c r="K55" s="46" t="str">
        <f>IF(ISBLANK('2-Datos generales comunidades'!H53),"",'2-Datos generales comunidades'!H53)</f>
        <v/>
      </c>
      <c r="L55" s="84"/>
      <c r="M55" s="86"/>
      <c r="N55" s="86"/>
      <c r="O55" s="86"/>
      <c r="P55" s="86"/>
      <c r="Q55" s="86"/>
      <c r="R55" s="86"/>
      <c r="S55" s="86"/>
      <c r="T55" s="86"/>
      <c r="U55" s="86"/>
      <c r="V55" s="86"/>
      <c r="W55" s="86"/>
      <c r="X55" s="86"/>
      <c r="Y55" s="86"/>
      <c r="Z55" s="86"/>
      <c r="AA55" s="86"/>
      <c r="AB55" s="86"/>
      <c r="AC55" s="87"/>
      <c r="AD55" s="88"/>
      <c r="AE55" s="89"/>
      <c r="AF55" s="89"/>
      <c r="AG55" s="89"/>
      <c r="AH55" s="89"/>
      <c r="AI55" s="89"/>
      <c r="AJ55" s="89"/>
      <c r="AK55" s="89"/>
      <c r="AL55" s="90"/>
      <c r="AM55" s="9" t="str">
        <f>IF(L55=1,'4 -Datos de referencia'!$B$16-('4 -Datos de referencia'!$B$30-M55),"")</f>
        <v/>
      </c>
      <c r="AN55" s="8" t="str">
        <f>IF(N55=1,'4 -Datos de referencia'!$B$17-('4 -Datos de referencia'!$B$30-O55),"")</f>
        <v/>
      </c>
      <c r="AO55" s="8" t="str">
        <f>IF(P55=1,'4 -Datos de referencia'!$B$18-('4 -Datos de referencia'!$B$30-Q55),"")</f>
        <v/>
      </c>
      <c r="AP55" s="8" t="str">
        <f>IF(R55=1,'4 -Datos de referencia'!$B$19-('4 -Datos de referencia'!$B$30-S55),"")</f>
        <v/>
      </c>
      <c r="AQ55" s="8" t="str">
        <f>IF(T55=1,'4 -Datos de referencia'!$B$20-('4 -Datos de referencia'!$B$30-U55),"")</f>
        <v/>
      </c>
      <c r="AR55" s="8" t="str">
        <f>IF(V55=1,'4 -Datos de referencia'!$B$21-('4 -Datos de referencia'!$B$30-W55),"")</f>
        <v/>
      </c>
      <c r="AS55" s="8" t="str">
        <f>IF(X55=1,'4 -Datos de referencia'!$B$22-('4 -Datos de referencia'!$B$30-Y55),"")</f>
        <v/>
      </c>
      <c r="AT55" s="8" t="str">
        <f>IF(Z55=1,'4 -Datos de referencia'!$B$23-('4 -Datos de referencia'!$B$30-AA55),"")</f>
        <v/>
      </c>
      <c r="AU55" s="12" t="str">
        <f>IF(AB55=1,'4 -Datos de referencia'!$B$24-('4 -Datos de referencia'!$B$30-AC55),"")</f>
        <v/>
      </c>
      <c r="AV55" s="9" t="str">
        <f t="shared" si="4"/>
        <v>n/a</v>
      </c>
      <c r="AW55" s="8" t="str">
        <f t="shared" si="5"/>
        <v>Bajo Riesgo</v>
      </c>
      <c r="AX55" s="8" t="str">
        <f t="shared" si="6"/>
        <v>n/a</v>
      </c>
      <c r="AY55" s="12" t="str">
        <f t="shared" si="3"/>
        <v>n/a</v>
      </c>
    </row>
    <row r="56" spans="2:51" ht="15" customHeight="1" x14ac:dyDescent="0.25">
      <c r="B56" s="9"/>
      <c r="C56" s="39">
        <f>'2-Datos generales comunidades'!A54</f>
        <v>0</v>
      </c>
      <c r="D56" s="74">
        <f>'2-Datos generales comunidades'!B54</f>
        <v>0</v>
      </c>
      <c r="E56" s="39">
        <f>'2-Datos generales comunidades'!C54</f>
        <v>0</v>
      </c>
      <c r="F56" s="8">
        <f>'2-Datos generales comunidades'!G54</f>
        <v>0</v>
      </c>
      <c r="G56" s="8">
        <f>'2-Datos generales comunidades'!F54</f>
        <v>0</v>
      </c>
      <c r="H56" s="8">
        <f>'2-Datos generales comunidades'!E54</f>
        <v>0</v>
      </c>
      <c r="I56" s="8" t="str">
        <f>IF('2-Datos generales comunidades'!D54="Gravity Fed System with Pump","bombeo",IF('2-Datos generales comunidades'!D54="Gravity Fed System","gravedad",IF(ISBLANK('2-Datos generales comunidades'!H54),"sin dato",IF(ISBLANK('2-Datos generales comunidades'!D54),"sin sistema","otro"))))</f>
        <v>sin dato</v>
      </c>
      <c r="J56" s="8" t="str">
        <f>IF(ISBLANK('2-Datos generales comunidades'!I54),"",'2-Datos generales comunidades'!I54)</f>
        <v/>
      </c>
      <c r="K56" s="46" t="str">
        <f>IF(ISBLANK('2-Datos generales comunidades'!H54),"",'2-Datos generales comunidades'!H54)</f>
        <v/>
      </c>
      <c r="L56" s="84"/>
      <c r="M56" s="86"/>
      <c r="N56" s="86"/>
      <c r="O56" s="86"/>
      <c r="P56" s="86"/>
      <c r="Q56" s="86"/>
      <c r="R56" s="86"/>
      <c r="S56" s="86"/>
      <c r="T56" s="86"/>
      <c r="U56" s="86"/>
      <c r="V56" s="86"/>
      <c r="W56" s="86"/>
      <c r="X56" s="86"/>
      <c r="Y56" s="86"/>
      <c r="Z56" s="86"/>
      <c r="AA56" s="86"/>
      <c r="AB56" s="86"/>
      <c r="AC56" s="87"/>
      <c r="AD56" s="88"/>
      <c r="AE56" s="89"/>
      <c r="AF56" s="89"/>
      <c r="AG56" s="89"/>
      <c r="AH56" s="89"/>
      <c r="AI56" s="89"/>
      <c r="AJ56" s="89"/>
      <c r="AK56" s="89"/>
      <c r="AL56" s="90"/>
      <c r="AM56" s="9" t="str">
        <f>IF(L56=1,'4 -Datos de referencia'!$B$16-('4 -Datos de referencia'!$B$30-M56),"")</f>
        <v/>
      </c>
      <c r="AN56" s="8" t="str">
        <f>IF(N56=1,'4 -Datos de referencia'!$B$17-('4 -Datos de referencia'!$B$30-O56),"")</f>
        <v/>
      </c>
      <c r="AO56" s="8" t="str">
        <f>IF(P56=1,'4 -Datos de referencia'!$B$18-('4 -Datos de referencia'!$B$30-Q56),"")</f>
        <v/>
      </c>
      <c r="AP56" s="8" t="str">
        <f>IF(R56=1,'4 -Datos de referencia'!$B$19-('4 -Datos de referencia'!$B$30-S56),"")</f>
        <v/>
      </c>
      <c r="AQ56" s="8" t="str">
        <f>IF(T56=1,'4 -Datos de referencia'!$B$20-('4 -Datos de referencia'!$B$30-U56),"")</f>
        <v/>
      </c>
      <c r="AR56" s="8" t="str">
        <f>IF(V56=1,'4 -Datos de referencia'!$B$21-('4 -Datos de referencia'!$B$30-W56),"")</f>
        <v/>
      </c>
      <c r="AS56" s="8" t="str">
        <f>IF(X56=1,'4 -Datos de referencia'!$B$22-('4 -Datos de referencia'!$B$30-Y56),"")</f>
        <v/>
      </c>
      <c r="AT56" s="8" t="str">
        <f>IF(Z56=1,'4 -Datos de referencia'!$B$23-('4 -Datos de referencia'!$B$30-AA56),"")</f>
        <v/>
      </c>
      <c r="AU56" s="12" t="str">
        <f>IF(AB56=1,'4 -Datos de referencia'!$B$24-('4 -Datos de referencia'!$B$30-AC56),"")</f>
        <v/>
      </c>
      <c r="AV56" s="9" t="str">
        <f t="shared" si="4"/>
        <v>n/a</v>
      </c>
      <c r="AW56" s="8" t="str">
        <f t="shared" si="5"/>
        <v>Bajo Riesgo</v>
      </c>
      <c r="AX56" s="8" t="str">
        <f t="shared" si="6"/>
        <v>n/a</v>
      </c>
      <c r="AY56" s="12" t="str">
        <f t="shared" si="3"/>
        <v>n/a</v>
      </c>
    </row>
    <row r="57" spans="2:51" ht="15" customHeight="1" x14ac:dyDescent="0.25">
      <c r="B57" s="9"/>
      <c r="C57" s="39">
        <f>'2-Datos generales comunidades'!A55</f>
        <v>0</v>
      </c>
      <c r="D57" s="74">
        <f>'2-Datos generales comunidades'!B55</f>
        <v>0</v>
      </c>
      <c r="E57" s="39">
        <f>'2-Datos generales comunidades'!C55</f>
        <v>0</v>
      </c>
      <c r="F57" s="8">
        <f>'2-Datos generales comunidades'!G55</f>
        <v>0</v>
      </c>
      <c r="G57" s="8">
        <f>'2-Datos generales comunidades'!F55</f>
        <v>0</v>
      </c>
      <c r="H57" s="8">
        <f>'2-Datos generales comunidades'!E55</f>
        <v>0</v>
      </c>
      <c r="I57" s="8" t="str">
        <f>IF('2-Datos generales comunidades'!D55="Gravity Fed System with Pump","bombeo",IF('2-Datos generales comunidades'!D55="Gravity Fed System","gravedad",IF(ISBLANK('2-Datos generales comunidades'!H55),"sin dato",IF(ISBLANK('2-Datos generales comunidades'!D55),"sin sistema","otro"))))</f>
        <v>sin dato</v>
      </c>
      <c r="J57" s="8" t="str">
        <f>IF(ISBLANK('2-Datos generales comunidades'!I55),"",'2-Datos generales comunidades'!I55)</f>
        <v/>
      </c>
      <c r="K57" s="46" t="str">
        <f>IF(ISBLANK('2-Datos generales comunidades'!H55),"",'2-Datos generales comunidades'!H55)</f>
        <v/>
      </c>
      <c r="L57" s="84"/>
      <c r="M57" s="86"/>
      <c r="N57" s="86"/>
      <c r="O57" s="86"/>
      <c r="P57" s="86"/>
      <c r="Q57" s="86"/>
      <c r="R57" s="86"/>
      <c r="S57" s="86"/>
      <c r="T57" s="86"/>
      <c r="U57" s="86"/>
      <c r="V57" s="86"/>
      <c r="W57" s="86"/>
      <c r="X57" s="86"/>
      <c r="Y57" s="86"/>
      <c r="Z57" s="86"/>
      <c r="AA57" s="86"/>
      <c r="AB57" s="86"/>
      <c r="AC57" s="87"/>
      <c r="AD57" s="88"/>
      <c r="AE57" s="89"/>
      <c r="AF57" s="89"/>
      <c r="AG57" s="89"/>
      <c r="AH57" s="89"/>
      <c r="AI57" s="89"/>
      <c r="AJ57" s="89"/>
      <c r="AK57" s="89"/>
      <c r="AL57" s="90"/>
      <c r="AM57" s="9" t="str">
        <f>IF(L57=1,'4 -Datos de referencia'!$B$16-('4 -Datos de referencia'!$B$30-M57),"")</f>
        <v/>
      </c>
      <c r="AN57" s="8" t="str">
        <f>IF(N57=1,'4 -Datos de referencia'!$B$17-('4 -Datos de referencia'!$B$30-O57),"")</f>
        <v/>
      </c>
      <c r="AO57" s="8" t="str">
        <f>IF(P57=1,'4 -Datos de referencia'!$B$18-('4 -Datos de referencia'!$B$30-Q57),"")</f>
        <v/>
      </c>
      <c r="AP57" s="8" t="str">
        <f>IF(R57=1,'4 -Datos de referencia'!$B$19-('4 -Datos de referencia'!$B$30-S57),"")</f>
        <v/>
      </c>
      <c r="AQ57" s="8" t="str">
        <f>IF(T57=1,'4 -Datos de referencia'!$B$20-('4 -Datos de referencia'!$B$30-U57),"")</f>
        <v/>
      </c>
      <c r="AR57" s="8" t="str">
        <f>IF(V57=1,'4 -Datos de referencia'!$B$21-('4 -Datos de referencia'!$B$30-W57),"")</f>
        <v/>
      </c>
      <c r="AS57" s="8" t="str">
        <f>IF(X57=1,'4 -Datos de referencia'!$B$22-('4 -Datos de referencia'!$B$30-Y57),"")</f>
        <v/>
      </c>
      <c r="AT57" s="8" t="str">
        <f>IF(Z57=1,'4 -Datos de referencia'!$B$23-('4 -Datos de referencia'!$B$30-AA57),"")</f>
        <v/>
      </c>
      <c r="AU57" s="12" t="str">
        <f>IF(AB57=1,'4 -Datos de referencia'!$B$24-('4 -Datos de referencia'!$B$30-AC57),"")</f>
        <v/>
      </c>
      <c r="AV57" s="9" t="str">
        <f t="shared" si="4"/>
        <v>n/a</v>
      </c>
      <c r="AW57" s="8" t="str">
        <f t="shared" si="5"/>
        <v>Bajo Riesgo</v>
      </c>
      <c r="AX57" s="8" t="str">
        <f t="shared" si="6"/>
        <v>n/a</v>
      </c>
      <c r="AY57" s="12" t="str">
        <f t="shared" si="3"/>
        <v>n/a</v>
      </c>
    </row>
    <row r="58" spans="2:51" ht="15" customHeight="1" x14ac:dyDescent="0.25">
      <c r="B58" s="9"/>
      <c r="C58" s="39">
        <f>'2-Datos generales comunidades'!A56</f>
        <v>0</v>
      </c>
      <c r="D58" s="74">
        <f>'2-Datos generales comunidades'!B56</f>
        <v>0</v>
      </c>
      <c r="E58" s="39">
        <f>'2-Datos generales comunidades'!C56</f>
        <v>0</v>
      </c>
      <c r="F58" s="8">
        <f>'2-Datos generales comunidades'!G56</f>
        <v>0</v>
      </c>
      <c r="G58" s="8">
        <f>'2-Datos generales comunidades'!F56</f>
        <v>0</v>
      </c>
      <c r="H58" s="8">
        <f>'2-Datos generales comunidades'!E56</f>
        <v>0</v>
      </c>
      <c r="I58" s="8" t="str">
        <f>IF('2-Datos generales comunidades'!D56="Gravity Fed System with Pump","bombeo",IF('2-Datos generales comunidades'!D56="Gravity Fed System","gravedad",IF(ISBLANK('2-Datos generales comunidades'!H56),"sin dato",IF(ISBLANK('2-Datos generales comunidades'!D56),"sin sistema","otro"))))</f>
        <v>sin dato</v>
      </c>
      <c r="J58" s="8" t="str">
        <f>IF(ISBLANK('2-Datos generales comunidades'!I56),"",'2-Datos generales comunidades'!I56)</f>
        <v/>
      </c>
      <c r="K58" s="46" t="str">
        <f>IF(ISBLANK('2-Datos generales comunidades'!H56),"",'2-Datos generales comunidades'!H56)</f>
        <v/>
      </c>
      <c r="L58" s="84"/>
      <c r="M58" s="86"/>
      <c r="N58" s="86"/>
      <c r="O58" s="86"/>
      <c r="P58" s="86"/>
      <c r="Q58" s="86"/>
      <c r="R58" s="86"/>
      <c r="S58" s="86"/>
      <c r="T58" s="86"/>
      <c r="U58" s="86"/>
      <c r="V58" s="86"/>
      <c r="W58" s="86"/>
      <c r="X58" s="86"/>
      <c r="Y58" s="86"/>
      <c r="Z58" s="86"/>
      <c r="AA58" s="86"/>
      <c r="AB58" s="86"/>
      <c r="AC58" s="87"/>
      <c r="AD58" s="88"/>
      <c r="AE58" s="89"/>
      <c r="AF58" s="89"/>
      <c r="AG58" s="89"/>
      <c r="AH58" s="89"/>
      <c r="AI58" s="89"/>
      <c r="AJ58" s="89"/>
      <c r="AK58" s="89"/>
      <c r="AL58" s="90"/>
      <c r="AM58" s="9" t="str">
        <f>IF(L58=1,'4 -Datos de referencia'!$B$16-('4 -Datos de referencia'!$B$30-M58),"")</f>
        <v/>
      </c>
      <c r="AN58" s="8" t="str">
        <f>IF(N58=1,'4 -Datos de referencia'!$B$17-('4 -Datos de referencia'!$B$30-O58),"")</f>
        <v/>
      </c>
      <c r="AO58" s="8" t="str">
        <f>IF(P58=1,'4 -Datos de referencia'!$B$18-('4 -Datos de referencia'!$B$30-Q58),"")</f>
        <v/>
      </c>
      <c r="AP58" s="8" t="str">
        <f>IF(R58=1,'4 -Datos de referencia'!$B$19-('4 -Datos de referencia'!$B$30-S58),"")</f>
        <v/>
      </c>
      <c r="AQ58" s="8" t="str">
        <f>IF(T58=1,'4 -Datos de referencia'!$B$20-('4 -Datos de referencia'!$B$30-U58),"")</f>
        <v/>
      </c>
      <c r="AR58" s="8" t="str">
        <f>IF(V58=1,'4 -Datos de referencia'!$B$21-('4 -Datos de referencia'!$B$30-W58),"")</f>
        <v/>
      </c>
      <c r="AS58" s="8" t="str">
        <f>IF(X58=1,'4 -Datos de referencia'!$B$22-('4 -Datos de referencia'!$B$30-Y58),"")</f>
        <v/>
      </c>
      <c r="AT58" s="8" t="str">
        <f>IF(Z58=1,'4 -Datos de referencia'!$B$23-('4 -Datos de referencia'!$B$30-AA58),"")</f>
        <v/>
      </c>
      <c r="AU58" s="12" t="str">
        <f>IF(AB58=1,'4 -Datos de referencia'!$B$24-('4 -Datos de referencia'!$B$30-AC58),"")</f>
        <v/>
      </c>
      <c r="AV58" s="9" t="str">
        <f t="shared" si="4"/>
        <v>n/a</v>
      </c>
      <c r="AW58" s="8" t="str">
        <f t="shared" si="5"/>
        <v>Bajo Riesgo</v>
      </c>
      <c r="AX58" s="8" t="str">
        <f t="shared" si="6"/>
        <v>n/a</v>
      </c>
      <c r="AY58" s="12" t="str">
        <f t="shared" si="3"/>
        <v>n/a</v>
      </c>
    </row>
    <row r="59" spans="2:51" ht="15" customHeight="1" x14ac:dyDescent="0.25">
      <c r="B59" s="9"/>
      <c r="C59" s="39">
        <f>'2-Datos generales comunidades'!A57</f>
        <v>0</v>
      </c>
      <c r="D59" s="74">
        <f>'2-Datos generales comunidades'!B57</f>
        <v>0</v>
      </c>
      <c r="E59" s="39">
        <f>'2-Datos generales comunidades'!C57</f>
        <v>0</v>
      </c>
      <c r="F59" s="8">
        <f>'2-Datos generales comunidades'!G57</f>
        <v>0</v>
      </c>
      <c r="G59" s="8">
        <f>'2-Datos generales comunidades'!F57</f>
        <v>0</v>
      </c>
      <c r="H59" s="8">
        <f>'2-Datos generales comunidades'!E57</f>
        <v>0</v>
      </c>
      <c r="I59" s="8" t="str">
        <f>IF('2-Datos generales comunidades'!D57="Gravity Fed System with Pump","bombeo",IF('2-Datos generales comunidades'!D57="Gravity Fed System","gravedad",IF(ISBLANK('2-Datos generales comunidades'!H57),"sin dato",IF(ISBLANK('2-Datos generales comunidades'!D57),"sin sistema","otro"))))</f>
        <v>sin dato</v>
      </c>
      <c r="J59" s="8" t="str">
        <f>IF(ISBLANK('2-Datos generales comunidades'!I57),"",'2-Datos generales comunidades'!I57)</f>
        <v/>
      </c>
      <c r="K59" s="46" t="str">
        <f>IF(ISBLANK('2-Datos generales comunidades'!H57),"",'2-Datos generales comunidades'!H57)</f>
        <v/>
      </c>
      <c r="L59" s="84"/>
      <c r="M59" s="86"/>
      <c r="N59" s="86"/>
      <c r="O59" s="86"/>
      <c r="P59" s="86"/>
      <c r="Q59" s="86"/>
      <c r="R59" s="86"/>
      <c r="S59" s="86"/>
      <c r="T59" s="86"/>
      <c r="U59" s="86"/>
      <c r="V59" s="86"/>
      <c r="W59" s="86"/>
      <c r="X59" s="86"/>
      <c r="Y59" s="86"/>
      <c r="Z59" s="86"/>
      <c r="AA59" s="86"/>
      <c r="AB59" s="86"/>
      <c r="AC59" s="87"/>
      <c r="AD59" s="88"/>
      <c r="AE59" s="89"/>
      <c r="AF59" s="89"/>
      <c r="AG59" s="89"/>
      <c r="AH59" s="89"/>
      <c r="AI59" s="89"/>
      <c r="AJ59" s="89"/>
      <c r="AK59" s="89"/>
      <c r="AL59" s="90"/>
      <c r="AM59" s="9" t="str">
        <f>IF(L59=1,'4 -Datos de referencia'!$B$16-('4 -Datos de referencia'!$B$30-M59),"")</f>
        <v/>
      </c>
      <c r="AN59" s="8" t="str">
        <f>IF(N59=1,'4 -Datos de referencia'!$B$17-('4 -Datos de referencia'!$B$30-O59),"")</f>
        <v/>
      </c>
      <c r="AO59" s="8" t="str">
        <f>IF(P59=1,'4 -Datos de referencia'!$B$18-('4 -Datos de referencia'!$B$30-Q59),"")</f>
        <v/>
      </c>
      <c r="AP59" s="8" t="str">
        <f>IF(R59=1,'4 -Datos de referencia'!$B$19-('4 -Datos de referencia'!$B$30-S59),"")</f>
        <v/>
      </c>
      <c r="AQ59" s="8" t="str">
        <f>IF(T59=1,'4 -Datos de referencia'!$B$20-('4 -Datos de referencia'!$B$30-U59),"")</f>
        <v/>
      </c>
      <c r="AR59" s="8" t="str">
        <f>IF(V59=1,'4 -Datos de referencia'!$B$21-('4 -Datos de referencia'!$B$30-W59),"")</f>
        <v/>
      </c>
      <c r="AS59" s="8" t="str">
        <f>IF(X59=1,'4 -Datos de referencia'!$B$22-('4 -Datos de referencia'!$B$30-Y59),"")</f>
        <v/>
      </c>
      <c r="AT59" s="8" t="str">
        <f>IF(Z59=1,'4 -Datos de referencia'!$B$23-('4 -Datos de referencia'!$B$30-AA59),"")</f>
        <v/>
      </c>
      <c r="AU59" s="12" t="str">
        <f>IF(AB59=1,'4 -Datos de referencia'!$B$24-('4 -Datos de referencia'!$B$30-AC59),"")</f>
        <v/>
      </c>
      <c r="AV59" s="9" t="str">
        <f t="shared" si="4"/>
        <v>n/a</v>
      </c>
      <c r="AW59" s="8" t="str">
        <f t="shared" si="5"/>
        <v>Bajo Riesgo</v>
      </c>
      <c r="AX59" s="8" t="str">
        <f t="shared" si="6"/>
        <v>n/a</v>
      </c>
      <c r="AY59" s="12" t="str">
        <f t="shared" si="3"/>
        <v>n/a</v>
      </c>
    </row>
    <row r="60" spans="2:51" ht="15" customHeight="1" x14ac:dyDescent="0.25">
      <c r="B60" s="9"/>
      <c r="C60" s="39">
        <f>'2-Datos generales comunidades'!A58</f>
        <v>0</v>
      </c>
      <c r="D60" s="74">
        <f>'2-Datos generales comunidades'!B58</f>
        <v>0</v>
      </c>
      <c r="E60" s="39">
        <f>'2-Datos generales comunidades'!C58</f>
        <v>0</v>
      </c>
      <c r="F60" s="8">
        <f>'2-Datos generales comunidades'!G58</f>
        <v>0</v>
      </c>
      <c r="G60" s="8">
        <f>'2-Datos generales comunidades'!F58</f>
        <v>0</v>
      </c>
      <c r="H60" s="8">
        <f>'2-Datos generales comunidades'!E58</f>
        <v>0</v>
      </c>
      <c r="I60" s="8" t="str">
        <f>IF('2-Datos generales comunidades'!D58="Gravity Fed System with Pump","bombeo",IF('2-Datos generales comunidades'!D58="Gravity Fed System","gravedad",IF(ISBLANK('2-Datos generales comunidades'!H58),"sin dato",IF(ISBLANK('2-Datos generales comunidades'!D58),"sin sistema","otro"))))</f>
        <v>sin dato</v>
      </c>
      <c r="J60" s="8" t="str">
        <f>IF(ISBLANK('2-Datos generales comunidades'!I58),"",'2-Datos generales comunidades'!I58)</f>
        <v/>
      </c>
      <c r="K60" s="46" t="str">
        <f>IF(ISBLANK('2-Datos generales comunidades'!H58),"",'2-Datos generales comunidades'!H58)</f>
        <v/>
      </c>
      <c r="L60" s="84"/>
      <c r="M60" s="86"/>
      <c r="N60" s="86"/>
      <c r="O60" s="86"/>
      <c r="P60" s="86"/>
      <c r="Q60" s="86"/>
      <c r="R60" s="86"/>
      <c r="S60" s="86"/>
      <c r="T60" s="86"/>
      <c r="U60" s="86"/>
      <c r="V60" s="86"/>
      <c r="W60" s="86"/>
      <c r="X60" s="86"/>
      <c r="Y60" s="86"/>
      <c r="Z60" s="86"/>
      <c r="AA60" s="86"/>
      <c r="AB60" s="86"/>
      <c r="AC60" s="87"/>
      <c r="AD60" s="88"/>
      <c r="AE60" s="89"/>
      <c r="AF60" s="89"/>
      <c r="AG60" s="89"/>
      <c r="AH60" s="89"/>
      <c r="AI60" s="89"/>
      <c r="AJ60" s="89"/>
      <c r="AK60" s="89"/>
      <c r="AL60" s="90"/>
      <c r="AM60" s="9" t="str">
        <f>IF(L60=1,'4 -Datos de referencia'!$B$16-('4 -Datos de referencia'!$B$30-M60),"")</f>
        <v/>
      </c>
      <c r="AN60" s="8" t="str">
        <f>IF(N60=1,'4 -Datos de referencia'!$B$17-('4 -Datos de referencia'!$B$30-O60),"")</f>
        <v/>
      </c>
      <c r="AO60" s="8" t="str">
        <f>IF(P60=1,'4 -Datos de referencia'!$B$18-('4 -Datos de referencia'!$B$30-Q60),"")</f>
        <v/>
      </c>
      <c r="AP60" s="8" t="str">
        <f>IF(R60=1,'4 -Datos de referencia'!$B$19-('4 -Datos de referencia'!$B$30-S60),"")</f>
        <v/>
      </c>
      <c r="AQ60" s="8" t="str">
        <f>IF(T60=1,'4 -Datos de referencia'!$B$20-('4 -Datos de referencia'!$B$30-U60),"")</f>
        <v/>
      </c>
      <c r="AR60" s="8" t="str">
        <f>IF(V60=1,'4 -Datos de referencia'!$B$21-('4 -Datos de referencia'!$B$30-W60),"")</f>
        <v/>
      </c>
      <c r="AS60" s="8" t="str">
        <f>IF(X60=1,'4 -Datos de referencia'!$B$22-('4 -Datos de referencia'!$B$30-Y60),"")</f>
        <v/>
      </c>
      <c r="AT60" s="8" t="str">
        <f>IF(Z60=1,'4 -Datos de referencia'!$B$23-('4 -Datos de referencia'!$B$30-AA60),"")</f>
        <v/>
      </c>
      <c r="AU60" s="12" t="str">
        <f>IF(AB60=1,'4 -Datos de referencia'!$B$24-('4 -Datos de referencia'!$B$30-AC60),"")</f>
        <v/>
      </c>
      <c r="AV60" s="9" t="str">
        <f t="shared" si="4"/>
        <v>n/a</v>
      </c>
      <c r="AW60" s="8" t="str">
        <f t="shared" si="5"/>
        <v>Bajo Riesgo</v>
      </c>
      <c r="AX60" s="8" t="str">
        <f t="shared" si="6"/>
        <v>n/a</v>
      </c>
      <c r="AY60" s="12" t="str">
        <f t="shared" si="3"/>
        <v>n/a</v>
      </c>
    </row>
    <row r="61" spans="2:51" ht="15" customHeight="1" x14ac:dyDescent="0.25">
      <c r="B61" s="9"/>
      <c r="C61" s="39">
        <f>'2-Datos generales comunidades'!A59</f>
        <v>0</v>
      </c>
      <c r="D61" s="74">
        <f>'2-Datos generales comunidades'!B59</f>
        <v>0</v>
      </c>
      <c r="E61" s="39">
        <f>'2-Datos generales comunidades'!C59</f>
        <v>0</v>
      </c>
      <c r="F61" s="8">
        <f>'2-Datos generales comunidades'!G59</f>
        <v>0</v>
      </c>
      <c r="G61" s="8">
        <f>'2-Datos generales comunidades'!F59</f>
        <v>0</v>
      </c>
      <c r="H61" s="8">
        <f>'2-Datos generales comunidades'!E59</f>
        <v>0</v>
      </c>
      <c r="I61" s="8" t="str">
        <f>IF('2-Datos generales comunidades'!D59="Gravity Fed System with Pump","bombeo",IF('2-Datos generales comunidades'!D59="Gravity Fed System","gravedad",IF(ISBLANK('2-Datos generales comunidades'!H59),"sin dato",IF(ISBLANK('2-Datos generales comunidades'!D59),"sin sistema","otro"))))</f>
        <v>sin dato</v>
      </c>
      <c r="J61" s="8" t="str">
        <f>IF(ISBLANK('2-Datos generales comunidades'!I59),"",'2-Datos generales comunidades'!I59)</f>
        <v/>
      </c>
      <c r="K61" s="46" t="str">
        <f>IF(ISBLANK('2-Datos generales comunidades'!H59),"",'2-Datos generales comunidades'!H59)</f>
        <v/>
      </c>
      <c r="L61" s="84"/>
      <c r="M61" s="86"/>
      <c r="N61" s="86"/>
      <c r="O61" s="86"/>
      <c r="P61" s="86"/>
      <c r="Q61" s="86"/>
      <c r="R61" s="86"/>
      <c r="S61" s="86"/>
      <c r="T61" s="86"/>
      <c r="U61" s="86"/>
      <c r="V61" s="86"/>
      <c r="W61" s="86"/>
      <c r="X61" s="86"/>
      <c r="Y61" s="86"/>
      <c r="Z61" s="86"/>
      <c r="AA61" s="86"/>
      <c r="AB61" s="86"/>
      <c r="AC61" s="87"/>
      <c r="AD61" s="88"/>
      <c r="AE61" s="89"/>
      <c r="AF61" s="89"/>
      <c r="AG61" s="89"/>
      <c r="AH61" s="89"/>
      <c r="AI61" s="89"/>
      <c r="AJ61" s="89"/>
      <c r="AK61" s="89"/>
      <c r="AL61" s="90"/>
      <c r="AM61" s="9" t="str">
        <f>IF(L61=1,'4 -Datos de referencia'!$B$16-('4 -Datos de referencia'!$B$30-M61),"")</f>
        <v/>
      </c>
      <c r="AN61" s="8" t="str">
        <f>IF(N61=1,'4 -Datos de referencia'!$B$17-('4 -Datos de referencia'!$B$30-O61),"")</f>
        <v/>
      </c>
      <c r="AO61" s="8" t="str">
        <f>IF(P61=1,'4 -Datos de referencia'!$B$18-('4 -Datos de referencia'!$B$30-Q61),"")</f>
        <v/>
      </c>
      <c r="AP61" s="8" t="str">
        <f>IF(R61=1,'4 -Datos de referencia'!$B$19-('4 -Datos de referencia'!$B$30-S61),"")</f>
        <v/>
      </c>
      <c r="AQ61" s="8" t="str">
        <f>IF(T61=1,'4 -Datos de referencia'!$B$20-('4 -Datos de referencia'!$B$30-U61),"")</f>
        <v/>
      </c>
      <c r="AR61" s="8" t="str">
        <f>IF(V61=1,'4 -Datos de referencia'!$B$21-('4 -Datos de referencia'!$B$30-W61),"")</f>
        <v/>
      </c>
      <c r="AS61" s="8" t="str">
        <f>IF(X61=1,'4 -Datos de referencia'!$B$22-('4 -Datos de referencia'!$B$30-Y61),"")</f>
        <v/>
      </c>
      <c r="AT61" s="8" t="str">
        <f>IF(Z61=1,'4 -Datos de referencia'!$B$23-('4 -Datos de referencia'!$B$30-AA61),"")</f>
        <v/>
      </c>
      <c r="AU61" s="12" t="str">
        <f>IF(AB61=1,'4 -Datos de referencia'!$B$24-('4 -Datos de referencia'!$B$30-AC61),"")</f>
        <v/>
      </c>
      <c r="AV61" s="9" t="str">
        <f t="shared" si="4"/>
        <v>n/a</v>
      </c>
      <c r="AW61" s="8" t="str">
        <f t="shared" si="5"/>
        <v>Bajo Riesgo</v>
      </c>
      <c r="AX61" s="8" t="str">
        <f t="shared" si="6"/>
        <v>n/a</v>
      </c>
      <c r="AY61" s="12" t="str">
        <f t="shared" si="3"/>
        <v>n/a</v>
      </c>
    </row>
    <row r="62" spans="2:51" ht="15" customHeight="1" x14ac:dyDescent="0.25">
      <c r="B62" s="9"/>
      <c r="C62" s="39">
        <f>'2-Datos generales comunidades'!A60</f>
        <v>0</v>
      </c>
      <c r="D62" s="74">
        <f>'2-Datos generales comunidades'!B60</f>
        <v>0</v>
      </c>
      <c r="E62" s="39">
        <f>'2-Datos generales comunidades'!C60</f>
        <v>0</v>
      </c>
      <c r="F62" s="8">
        <f>'2-Datos generales comunidades'!G60</f>
        <v>0</v>
      </c>
      <c r="G62" s="8">
        <f>'2-Datos generales comunidades'!F60</f>
        <v>0</v>
      </c>
      <c r="H62" s="8">
        <f>'2-Datos generales comunidades'!E60</f>
        <v>0</v>
      </c>
      <c r="I62" s="8" t="str">
        <f>IF('2-Datos generales comunidades'!D60="Gravity Fed System with Pump","bombeo",IF('2-Datos generales comunidades'!D60="Gravity Fed System","gravedad",IF(ISBLANK('2-Datos generales comunidades'!H60),"sin dato",IF(ISBLANK('2-Datos generales comunidades'!D60),"sin sistema","otro"))))</f>
        <v>sin dato</v>
      </c>
      <c r="J62" s="8" t="str">
        <f>IF(ISBLANK('2-Datos generales comunidades'!I60),"",'2-Datos generales comunidades'!I60)</f>
        <v/>
      </c>
      <c r="K62" s="46" t="str">
        <f>IF(ISBLANK('2-Datos generales comunidades'!H60),"",'2-Datos generales comunidades'!H60)</f>
        <v/>
      </c>
      <c r="L62" s="84"/>
      <c r="M62" s="86"/>
      <c r="N62" s="86"/>
      <c r="O62" s="86"/>
      <c r="P62" s="86"/>
      <c r="Q62" s="86"/>
      <c r="R62" s="86"/>
      <c r="S62" s="86"/>
      <c r="T62" s="86"/>
      <c r="U62" s="86"/>
      <c r="V62" s="86"/>
      <c r="W62" s="86"/>
      <c r="X62" s="86"/>
      <c r="Y62" s="86"/>
      <c r="Z62" s="86"/>
      <c r="AA62" s="86"/>
      <c r="AB62" s="86"/>
      <c r="AC62" s="87"/>
      <c r="AD62" s="88"/>
      <c r="AE62" s="89"/>
      <c r="AF62" s="89"/>
      <c r="AG62" s="89"/>
      <c r="AH62" s="89"/>
      <c r="AI62" s="89"/>
      <c r="AJ62" s="89"/>
      <c r="AK62" s="89"/>
      <c r="AL62" s="90"/>
      <c r="AM62" s="9" t="str">
        <f>IF(L62=1,'4 -Datos de referencia'!$B$16-('4 -Datos de referencia'!$B$30-M62),"")</f>
        <v/>
      </c>
      <c r="AN62" s="8" t="str">
        <f>IF(N62=1,'4 -Datos de referencia'!$B$17-('4 -Datos de referencia'!$B$30-O62),"")</f>
        <v/>
      </c>
      <c r="AO62" s="8" t="str">
        <f>IF(P62=1,'4 -Datos de referencia'!$B$18-('4 -Datos de referencia'!$B$30-Q62),"")</f>
        <v/>
      </c>
      <c r="AP62" s="8" t="str">
        <f>IF(R62=1,'4 -Datos de referencia'!$B$19-('4 -Datos de referencia'!$B$30-S62),"")</f>
        <v/>
      </c>
      <c r="AQ62" s="8" t="str">
        <f>IF(T62=1,'4 -Datos de referencia'!$B$20-('4 -Datos de referencia'!$B$30-U62),"")</f>
        <v/>
      </c>
      <c r="AR62" s="8" t="str">
        <f>IF(V62=1,'4 -Datos de referencia'!$B$21-('4 -Datos de referencia'!$B$30-W62),"")</f>
        <v/>
      </c>
      <c r="AS62" s="8" t="str">
        <f>IF(X62=1,'4 -Datos de referencia'!$B$22-('4 -Datos de referencia'!$B$30-Y62),"")</f>
        <v/>
      </c>
      <c r="AT62" s="8" t="str">
        <f>IF(Z62=1,'4 -Datos de referencia'!$B$23-('4 -Datos de referencia'!$B$30-AA62),"")</f>
        <v/>
      </c>
      <c r="AU62" s="12" t="str">
        <f>IF(AB62=1,'4 -Datos de referencia'!$B$24-('4 -Datos de referencia'!$B$30-AC62),"")</f>
        <v/>
      </c>
      <c r="AV62" s="9" t="str">
        <f t="shared" si="4"/>
        <v>n/a</v>
      </c>
      <c r="AW62" s="8" t="str">
        <f t="shared" si="5"/>
        <v>Bajo Riesgo</v>
      </c>
      <c r="AX62" s="8" t="str">
        <f t="shared" si="6"/>
        <v>n/a</v>
      </c>
      <c r="AY62" s="12" t="str">
        <f t="shared" si="3"/>
        <v>n/a</v>
      </c>
    </row>
    <row r="63" spans="2:51" ht="15" customHeight="1" x14ac:dyDescent="0.25">
      <c r="B63" s="9"/>
      <c r="C63" s="39">
        <f>'2-Datos generales comunidades'!A61</f>
        <v>0</v>
      </c>
      <c r="D63" s="74">
        <f>'2-Datos generales comunidades'!B61</f>
        <v>0</v>
      </c>
      <c r="E63" s="39">
        <f>'2-Datos generales comunidades'!C61</f>
        <v>0</v>
      </c>
      <c r="F63" s="8">
        <f>'2-Datos generales comunidades'!G61</f>
        <v>0</v>
      </c>
      <c r="G63" s="8">
        <f>'2-Datos generales comunidades'!F61</f>
        <v>0</v>
      </c>
      <c r="H63" s="8">
        <f>'2-Datos generales comunidades'!E61</f>
        <v>0</v>
      </c>
      <c r="I63" s="8" t="str">
        <f>IF('2-Datos generales comunidades'!D61="Gravity Fed System with Pump","bombeo",IF('2-Datos generales comunidades'!D61="Gravity Fed System","gravedad",IF(ISBLANK('2-Datos generales comunidades'!H61),"sin dato",IF(ISBLANK('2-Datos generales comunidades'!D61),"sin sistema","otro"))))</f>
        <v>sin dato</v>
      </c>
      <c r="J63" s="8" t="str">
        <f>IF(ISBLANK('2-Datos generales comunidades'!I61),"",'2-Datos generales comunidades'!I61)</f>
        <v/>
      </c>
      <c r="K63" s="46" t="str">
        <f>IF(ISBLANK('2-Datos generales comunidades'!H61),"",'2-Datos generales comunidades'!H61)</f>
        <v/>
      </c>
      <c r="L63" s="84"/>
      <c r="M63" s="86"/>
      <c r="N63" s="86"/>
      <c r="O63" s="86"/>
      <c r="P63" s="86"/>
      <c r="Q63" s="86"/>
      <c r="R63" s="86"/>
      <c r="S63" s="86"/>
      <c r="T63" s="86"/>
      <c r="U63" s="86"/>
      <c r="V63" s="86"/>
      <c r="W63" s="86"/>
      <c r="X63" s="86"/>
      <c r="Y63" s="86"/>
      <c r="Z63" s="86"/>
      <c r="AA63" s="86"/>
      <c r="AB63" s="86"/>
      <c r="AC63" s="87"/>
      <c r="AD63" s="88"/>
      <c r="AE63" s="89"/>
      <c r="AF63" s="89"/>
      <c r="AG63" s="89"/>
      <c r="AH63" s="89"/>
      <c r="AI63" s="89"/>
      <c r="AJ63" s="89"/>
      <c r="AK63" s="89"/>
      <c r="AL63" s="90"/>
      <c r="AM63" s="9" t="str">
        <f>IF(L63=1,'4 -Datos de referencia'!$B$16-('4 -Datos de referencia'!$B$30-M63),"")</f>
        <v/>
      </c>
      <c r="AN63" s="8" t="str">
        <f>IF(N63=1,'4 -Datos de referencia'!$B$17-('4 -Datos de referencia'!$B$30-O63),"")</f>
        <v/>
      </c>
      <c r="AO63" s="8" t="str">
        <f>IF(P63=1,'4 -Datos de referencia'!$B$18-('4 -Datos de referencia'!$B$30-Q63),"")</f>
        <v/>
      </c>
      <c r="AP63" s="8" t="str">
        <f>IF(R63=1,'4 -Datos de referencia'!$B$19-('4 -Datos de referencia'!$B$30-S63),"")</f>
        <v/>
      </c>
      <c r="AQ63" s="8" t="str">
        <f>IF(T63=1,'4 -Datos de referencia'!$B$20-('4 -Datos de referencia'!$B$30-U63),"")</f>
        <v/>
      </c>
      <c r="AR63" s="8" t="str">
        <f>IF(V63=1,'4 -Datos de referencia'!$B$21-('4 -Datos de referencia'!$B$30-W63),"")</f>
        <v/>
      </c>
      <c r="AS63" s="8" t="str">
        <f>IF(X63=1,'4 -Datos de referencia'!$B$22-('4 -Datos de referencia'!$B$30-Y63),"")</f>
        <v/>
      </c>
      <c r="AT63" s="8" t="str">
        <f>IF(Z63=1,'4 -Datos de referencia'!$B$23-('4 -Datos de referencia'!$B$30-AA63),"")</f>
        <v/>
      </c>
      <c r="AU63" s="12" t="str">
        <f>IF(AB63=1,'4 -Datos de referencia'!$B$24-('4 -Datos de referencia'!$B$30-AC63),"")</f>
        <v/>
      </c>
      <c r="AV63" s="9" t="str">
        <f t="shared" si="4"/>
        <v>n/a</v>
      </c>
      <c r="AW63" s="8" t="str">
        <f t="shared" si="5"/>
        <v>Bajo Riesgo</v>
      </c>
      <c r="AX63" s="8" t="str">
        <f t="shared" si="6"/>
        <v>n/a</v>
      </c>
      <c r="AY63" s="12" t="str">
        <f t="shared" si="3"/>
        <v>n/a</v>
      </c>
    </row>
    <row r="64" spans="2:51" ht="15.75" customHeight="1" x14ac:dyDescent="0.25">
      <c r="B64" s="9"/>
      <c r="C64" s="39">
        <f>'2-Datos generales comunidades'!A62</f>
        <v>0</v>
      </c>
      <c r="D64" s="74">
        <f>'2-Datos generales comunidades'!B62</f>
        <v>0</v>
      </c>
      <c r="E64" s="39">
        <f>'2-Datos generales comunidades'!C62</f>
        <v>0</v>
      </c>
      <c r="F64" s="8">
        <f>'2-Datos generales comunidades'!G62</f>
        <v>0</v>
      </c>
      <c r="G64" s="8">
        <f>'2-Datos generales comunidades'!F62</f>
        <v>0</v>
      </c>
      <c r="H64" s="8">
        <f>'2-Datos generales comunidades'!E62</f>
        <v>0</v>
      </c>
      <c r="I64" s="8" t="str">
        <f>IF('2-Datos generales comunidades'!D62="Gravity Fed System with Pump","bombeo",IF('2-Datos generales comunidades'!D62="Gravity Fed System","gravedad",IF(ISBLANK('2-Datos generales comunidades'!H62),"sin dato",IF(ISBLANK('2-Datos generales comunidades'!D62),"sin sistema","otro"))))</f>
        <v>sin dato</v>
      </c>
      <c r="J64" s="8" t="str">
        <f>IF(ISBLANK('2-Datos generales comunidades'!I62),"",'2-Datos generales comunidades'!I62)</f>
        <v/>
      </c>
      <c r="K64" s="46" t="str">
        <f>IF(ISBLANK('2-Datos generales comunidades'!H62),"",'2-Datos generales comunidades'!H62)</f>
        <v/>
      </c>
      <c r="L64" s="84"/>
      <c r="M64" s="86"/>
      <c r="N64" s="86"/>
      <c r="O64" s="86"/>
      <c r="P64" s="86"/>
      <c r="Q64" s="86"/>
      <c r="R64" s="86"/>
      <c r="S64" s="86"/>
      <c r="T64" s="86"/>
      <c r="U64" s="86"/>
      <c r="V64" s="86"/>
      <c r="W64" s="86"/>
      <c r="X64" s="86"/>
      <c r="Y64" s="86"/>
      <c r="Z64" s="86"/>
      <c r="AA64" s="86"/>
      <c r="AB64" s="86"/>
      <c r="AC64" s="87"/>
      <c r="AD64" s="88"/>
      <c r="AE64" s="89"/>
      <c r="AF64" s="89"/>
      <c r="AG64" s="89"/>
      <c r="AH64" s="89"/>
      <c r="AI64" s="89"/>
      <c r="AJ64" s="89"/>
      <c r="AK64" s="89"/>
      <c r="AL64" s="90"/>
      <c r="AM64" s="9" t="str">
        <f>IF(L64=1,'4 -Datos de referencia'!$B$16-('4 -Datos de referencia'!$B$30-M64),"")</f>
        <v/>
      </c>
      <c r="AN64" s="8" t="str">
        <f>IF(N64=1,'4 -Datos de referencia'!$B$17-('4 -Datos de referencia'!$B$30-O64),"")</f>
        <v/>
      </c>
      <c r="AO64" s="8" t="str">
        <f>IF(P64=1,'4 -Datos de referencia'!$B$18-('4 -Datos de referencia'!$B$30-Q64),"")</f>
        <v/>
      </c>
      <c r="AP64" s="8" t="str">
        <f>IF(R64=1,'4 -Datos de referencia'!$B$19-('4 -Datos de referencia'!$B$30-S64),"")</f>
        <v/>
      </c>
      <c r="AQ64" s="8" t="str">
        <f>IF(T64=1,'4 -Datos de referencia'!$B$20-('4 -Datos de referencia'!$B$30-U64),"")</f>
        <v/>
      </c>
      <c r="AR64" s="8" t="str">
        <f>IF(V64=1,'4 -Datos de referencia'!$B$21-('4 -Datos de referencia'!$B$30-W64),"")</f>
        <v/>
      </c>
      <c r="AS64" s="8" t="str">
        <f>IF(X64=1,'4 -Datos de referencia'!$B$22-('4 -Datos de referencia'!$B$30-Y64),"")</f>
        <v/>
      </c>
      <c r="AT64" s="8" t="str">
        <f>IF(Z64=1,'4 -Datos de referencia'!$B$23-('4 -Datos de referencia'!$B$30-AA64),"")</f>
        <v/>
      </c>
      <c r="AU64" s="12" t="str">
        <f>IF(AB64=1,'4 -Datos de referencia'!$B$24-('4 -Datos de referencia'!$B$30-AC64),"")</f>
        <v/>
      </c>
      <c r="AV64" s="9" t="str">
        <f t="shared" si="4"/>
        <v>n/a</v>
      </c>
      <c r="AW64" s="8" t="str">
        <f t="shared" si="5"/>
        <v>Bajo Riesgo</v>
      </c>
      <c r="AX64" s="8" t="str">
        <f t="shared" si="6"/>
        <v>n/a</v>
      </c>
      <c r="AY64" s="12" t="str">
        <f t="shared" si="3"/>
        <v>n/a</v>
      </c>
    </row>
    <row r="65" spans="2:51" x14ac:dyDescent="0.25">
      <c r="B65" s="9"/>
      <c r="C65" s="39">
        <f>'2-Datos generales comunidades'!A63</f>
        <v>0</v>
      </c>
      <c r="D65" s="74">
        <f>'2-Datos generales comunidades'!B63</f>
        <v>0</v>
      </c>
      <c r="E65" s="39">
        <f>'2-Datos generales comunidades'!C63</f>
        <v>0</v>
      </c>
      <c r="F65" s="8">
        <f>'2-Datos generales comunidades'!G63</f>
        <v>0</v>
      </c>
      <c r="G65" s="8">
        <f>'2-Datos generales comunidades'!F63</f>
        <v>0</v>
      </c>
      <c r="H65" s="8">
        <f>'2-Datos generales comunidades'!E63</f>
        <v>0</v>
      </c>
      <c r="I65" s="8" t="str">
        <f>IF('2-Datos generales comunidades'!D63="Gravity Fed System with Pump","bombeo",IF('2-Datos generales comunidades'!D63="Gravity Fed System","gravedad",IF(ISBLANK('2-Datos generales comunidades'!H63),"sin dato",IF(ISBLANK('2-Datos generales comunidades'!D63),"sin sistema","otro"))))</f>
        <v>sin dato</v>
      </c>
      <c r="J65" s="8" t="str">
        <f>IF(ISBLANK('2-Datos generales comunidades'!I63),"",'2-Datos generales comunidades'!I63)</f>
        <v/>
      </c>
      <c r="K65" s="46" t="str">
        <f>IF(ISBLANK('2-Datos generales comunidades'!H63),"",'2-Datos generales comunidades'!H63)</f>
        <v/>
      </c>
      <c r="L65" s="84"/>
      <c r="M65" s="86"/>
      <c r="N65" s="86"/>
      <c r="O65" s="86"/>
      <c r="P65" s="86"/>
      <c r="Q65" s="86"/>
      <c r="R65" s="86"/>
      <c r="S65" s="86"/>
      <c r="T65" s="86"/>
      <c r="U65" s="86"/>
      <c r="V65" s="86"/>
      <c r="W65" s="86"/>
      <c r="X65" s="86"/>
      <c r="Y65" s="86"/>
      <c r="Z65" s="86"/>
      <c r="AA65" s="86"/>
      <c r="AB65" s="86"/>
      <c r="AC65" s="87"/>
      <c r="AD65" s="88"/>
      <c r="AE65" s="89"/>
      <c r="AF65" s="89"/>
      <c r="AG65" s="89"/>
      <c r="AH65" s="89"/>
      <c r="AI65" s="89"/>
      <c r="AJ65" s="89"/>
      <c r="AK65" s="89"/>
      <c r="AL65" s="90"/>
      <c r="AM65" s="9" t="str">
        <f>IF(L65=1,'4 -Datos de referencia'!$B$16-('4 -Datos de referencia'!$B$30-M65),"")</f>
        <v/>
      </c>
      <c r="AN65" s="8" t="str">
        <f>IF(N65=1,'4 -Datos de referencia'!$B$17-('4 -Datos de referencia'!$B$30-O65),"")</f>
        <v/>
      </c>
      <c r="AO65" s="8" t="str">
        <f>IF(P65=1,'4 -Datos de referencia'!$B$18-('4 -Datos de referencia'!$B$30-Q65),"")</f>
        <v/>
      </c>
      <c r="AP65" s="8" t="str">
        <f>IF(R65=1,'4 -Datos de referencia'!$B$19-('4 -Datos de referencia'!$B$30-S65),"")</f>
        <v/>
      </c>
      <c r="AQ65" s="8" t="str">
        <f>IF(T65=1,'4 -Datos de referencia'!$B$20-('4 -Datos de referencia'!$B$30-U65),"")</f>
        <v/>
      </c>
      <c r="AR65" s="8" t="str">
        <f>IF(V65=1,'4 -Datos de referencia'!$B$21-('4 -Datos de referencia'!$B$30-W65),"")</f>
        <v/>
      </c>
      <c r="AS65" s="8" t="str">
        <f>IF(X65=1,'4 -Datos de referencia'!$B$22-('4 -Datos de referencia'!$B$30-Y65),"")</f>
        <v/>
      </c>
      <c r="AT65" s="8" t="str">
        <f>IF(Z65=1,'4 -Datos de referencia'!$B$23-('4 -Datos de referencia'!$B$30-AA65),"")</f>
        <v/>
      </c>
      <c r="AU65" s="12" t="str">
        <f>IF(AB65=1,'4 -Datos de referencia'!$B$24-('4 -Datos de referencia'!$B$30-AC65),"")</f>
        <v/>
      </c>
      <c r="AV65" s="9" t="str">
        <f t="shared" ref="AV65:AV125" si="7">IF(K65="Sistema no mejorado","n/a",IF(COUNT(AM65:AU65)=0,"n/a",MEDIAN(AM65:AU65)))</f>
        <v>n/a</v>
      </c>
      <c r="AW65" s="8" t="str">
        <f t="shared" ref="AW65:AW125" si="8">IF(K65="Sistema no mejorado","n/a",IF(COUNTIF(AM65:AU65,"&lt;4")&gt;=2,"Alto Riesgo",IF(COUNTIF(AM65:AU65,"&lt;10")=2,"Medio Riesgo",IF(COUNTIF(AM65:AU65,"&lt;10")&lt;=1,"Bajo Riesgo","error"))))</f>
        <v>Bajo Riesgo</v>
      </c>
      <c r="AX65" s="8" t="str">
        <f t="shared" ref="AX65:AX125" si="9">IF(COUNT(AD65:AL65)=0,"n/a",MODE(AD65:AL65))</f>
        <v>n/a</v>
      </c>
      <c r="AY65" s="12" t="str">
        <f t="shared" ref="AY65:AY125" si="10">IF(K65="Sistema no mejorado","Nueva Construccion",IF(OR(AND(AX65=1,AW65="Bajo Riesgo"),AND(AX65=1,AW65="Medio Riesgo"),AND(AX65=2,AW65="Bajo Riesgo")),"Baja Prioridad",IF(OR(AND(AX65=2,AW65="Medio Riesgo"),AND(AX65=1,AW65="Alto Riesgo"),AND(AX65=3,AW65="Bajo Riesgo")),"Media Prioridad",IF(OR(AND(AX65=3,AW65="Alto Riesgo"),AND(AX65=2,AW65="Alto Riesgo"),AND(AX65=3,AW65="Medio Riesgo")),"Alta Prioridad","n/a"))))</f>
        <v>n/a</v>
      </c>
    </row>
    <row r="66" spans="2:51" x14ac:dyDescent="0.25">
      <c r="B66" s="9"/>
      <c r="C66" s="39">
        <f>'2-Datos generales comunidades'!A64</f>
        <v>0</v>
      </c>
      <c r="D66" s="74">
        <f>'2-Datos generales comunidades'!B64</f>
        <v>0</v>
      </c>
      <c r="E66" s="39">
        <f>'2-Datos generales comunidades'!C64</f>
        <v>0</v>
      </c>
      <c r="F66" s="8">
        <f>'2-Datos generales comunidades'!G64</f>
        <v>0</v>
      </c>
      <c r="G66" s="8">
        <f>'2-Datos generales comunidades'!F64</f>
        <v>0</v>
      </c>
      <c r="H66" s="8">
        <f>'2-Datos generales comunidades'!E64</f>
        <v>0</v>
      </c>
      <c r="I66" s="8" t="str">
        <f>IF('2-Datos generales comunidades'!D64="Gravity Fed System with Pump","bombeo",IF('2-Datos generales comunidades'!D64="Gravity Fed System","gravedad",IF(ISBLANK('2-Datos generales comunidades'!H64),"sin dato",IF(ISBLANK('2-Datos generales comunidades'!D64),"sin sistema","otro"))))</f>
        <v>sin dato</v>
      </c>
      <c r="J66" s="8" t="str">
        <f>IF(ISBLANK('2-Datos generales comunidades'!I64),"",'2-Datos generales comunidades'!I64)</f>
        <v/>
      </c>
      <c r="K66" s="46" t="str">
        <f>IF(ISBLANK('2-Datos generales comunidades'!H64),"",'2-Datos generales comunidades'!H64)</f>
        <v/>
      </c>
      <c r="L66" s="84"/>
      <c r="M66" s="86"/>
      <c r="N66" s="86"/>
      <c r="O66" s="86"/>
      <c r="P66" s="86"/>
      <c r="Q66" s="86"/>
      <c r="R66" s="86"/>
      <c r="S66" s="86"/>
      <c r="T66" s="86"/>
      <c r="U66" s="86"/>
      <c r="V66" s="86"/>
      <c r="W66" s="86"/>
      <c r="X66" s="86"/>
      <c r="Y66" s="86"/>
      <c r="Z66" s="86"/>
      <c r="AA66" s="86"/>
      <c r="AB66" s="86"/>
      <c r="AC66" s="87"/>
      <c r="AD66" s="88"/>
      <c r="AE66" s="89"/>
      <c r="AF66" s="89"/>
      <c r="AG66" s="89"/>
      <c r="AH66" s="89"/>
      <c r="AI66" s="89"/>
      <c r="AJ66" s="89"/>
      <c r="AK66" s="89"/>
      <c r="AL66" s="90"/>
      <c r="AM66" s="9" t="str">
        <f>IF(L66=1,'4 -Datos de referencia'!$B$16-('4 -Datos de referencia'!$B$30-M66),"")</f>
        <v/>
      </c>
      <c r="AN66" s="8" t="str">
        <f>IF(N66=1,'4 -Datos de referencia'!$B$17-('4 -Datos de referencia'!$B$30-O66),"")</f>
        <v/>
      </c>
      <c r="AO66" s="8" t="str">
        <f>IF(P66=1,'4 -Datos de referencia'!$B$18-('4 -Datos de referencia'!$B$30-Q66),"")</f>
        <v/>
      </c>
      <c r="AP66" s="8" t="str">
        <f>IF(R66=1,'4 -Datos de referencia'!$B$19-('4 -Datos de referencia'!$B$30-S66),"")</f>
        <v/>
      </c>
      <c r="AQ66" s="8" t="str">
        <f>IF(T66=1,'4 -Datos de referencia'!$B$20-('4 -Datos de referencia'!$B$30-U66),"")</f>
        <v/>
      </c>
      <c r="AR66" s="8" t="str">
        <f>IF(V66=1,'4 -Datos de referencia'!$B$21-('4 -Datos de referencia'!$B$30-W66),"")</f>
        <v/>
      </c>
      <c r="AS66" s="8" t="str">
        <f>IF(X66=1,'4 -Datos de referencia'!$B$22-('4 -Datos de referencia'!$B$30-Y66),"")</f>
        <v/>
      </c>
      <c r="AT66" s="8" t="str">
        <f>IF(Z66=1,'4 -Datos de referencia'!$B$23-('4 -Datos de referencia'!$B$30-AA66),"")</f>
        <v/>
      </c>
      <c r="AU66" s="12" t="str">
        <f>IF(AB66=1,'4 -Datos de referencia'!$B$24-('4 -Datos de referencia'!$B$30-AC66),"")</f>
        <v/>
      </c>
      <c r="AV66" s="9" t="str">
        <f t="shared" si="7"/>
        <v>n/a</v>
      </c>
      <c r="AW66" s="8" t="str">
        <f t="shared" si="8"/>
        <v>Bajo Riesgo</v>
      </c>
      <c r="AX66" s="8" t="str">
        <f t="shared" si="9"/>
        <v>n/a</v>
      </c>
      <c r="AY66" s="12" t="str">
        <f t="shared" si="10"/>
        <v>n/a</v>
      </c>
    </row>
    <row r="67" spans="2:51" x14ac:dyDescent="0.25">
      <c r="B67" s="9"/>
      <c r="C67" s="39">
        <f>'2-Datos generales comunidades'!A65</f>
        <v>0</v>
      </c>
      <c r="D67" s="74">
        <f>'2-Datos generales comunidades'!B65</f>
        <v>0</v>
      </c>
      <c r="E67" s="39">
        <f>'2-Datos generales comunidades'!C65</f>
        <v>0</v>
      </c>
      <c r="F67" s="8">
        <f>'2-Datos generales comunidades'!G65</f>
        <v>0</v>
      </c>
      <c r="G67" s="8">
        <f>'2-Datos generales comunidades'!F65</f>
        <v>0</v>
      </c>
      <c r="H67" s="8">
        <f>'2-Datos generales comunidades'!E65</f>
        <v>0</v>
      </c>
      <c r="I67" s="8" t="str">
        <f>IF('2-Datos generales comunidades'!D65="Gravity Fed System with Pump","bombeo",IF('2-Datos generales comunidades'!D65="Gravity Fed System","gravedad",IF(ISBLANK('2-Datos generales comunidades'!H65),"sin dato",IF(ISBLANK('2-Datos generales comunidades'!D65),"sin sistema","otro"))))</f>
        <v>sin dato</v>
      </c>
      <c r="J67" s="8" t="str">
        <f>IF(ISBLANK('2-Datos generales comunidades'!I65),"",'2-Datos generales comunidades'!I65)</f>
        <v/>
      </c>
      <c r="K67" s="46" t="str">
        <f>IF(ISBLANK('2-Datos generales comunidades'!H65),"",'2-Datos generales comunidades'!H65)</f>
        <v/>
      </c>
      <c r="L67" s="84"/>
      <c r="M67" s="86"/>
      <c r="N67" s="86"/>
      <c r="O67" s="86"/>
      <c r="P67" s="86"/>
      <c r="Q67" s="86"/>
      <c r="R67" s="86"/>
      <c r="S67" s="86"/>
      <c r="T67" s="86"/>
      <c r="U67" s="86"/>
      <c r="V67" s="86"/>
      <c r="W67" s="86"/>
      <c r="X67" s="86"/>
      <c r="Y67" s="86"/>
      <c r="Z67" s="86"/>
      <c r="AA67" s="86"/>
      <c r="AB67" s="86"/>
      <c r="AC67" s="87"/>
      <c r="AD67" s="88"/>
      <c r="AE67" s="89"/>
      <c r="AF67" s="89"/>
      <c r="AG67" s="89"/>
      <c r="AH67" s="89"/>
      <c r="AI67" s="89"/>
      <c r="AJ67" s="89"/>
      <c r="AK67" s="89"/>
      <c r="AL67" s="90"/>
      <c r="AM67" s="9" t="str">
        <f>IF(L67=1,'4 -Datos de referencia'!$B$16-('4 -Datos de referencia'!$B$30-M67),"")</f>
        <v/>
      </c>
      <c r="AN67" s="8" t="str">
        <f>IF(N67=1,'4 -Datos de referencia'!$B$17-('4 -Datos de referencia'!$B$30-O67),"")</f>
        <v/>
      </c>
      <c r="AO67" s="8" t="str">
        <f>IF(P67=1,'4 -Datos de referencia'!$B$18-('4 -Datos de referencia'!$B$30-Q67),"")</f>
        <v/>
      </c>
      <c r="AP67" s="8" t="str">
        <f>IF(R67=1,'4 -Datos de referencia'!$B$19-('4 -Datos de referencia'!$B$30-S67),"")</f>
        <v/>
      </c>
      <c r="AQ67" s="8" t="str">
        <f>IF(T67=1,'4 -Datos de referencia'!$B$20-('4 -Datos de referencia'!$B$30-U67),"")</f>
        <v/>
      </c>
      <c r="AR67" s="8" t="str">
        <f>IF(V67=1,'4 -Datos de referencia'!$B$21-('4 -Datos de referencia'!$B$30-W67),"")</f>
        <v/>
      </c>
      <c r="AS67" s="8" t="str">
        <f>IF(X67=1,'4 -Datos de referencia'!$B$22-('4 -Datos de referencia'!$B$30-Y67),"")</f>
        <v/>
      </c>
      <c r="AT67" s="8" t="str">
        <f>IF(Z67=1,'4 -Datos de referencia'!$B$23-('4 -Datos de referencia'!$B$30-AA67),"")</f>
        <v/>
      </c>
      <c r="AU67" s="12" t="str">
        <f>IF(AB67=1,'4 -Datos de referencia'!$B$24-('4 -Datos de referencia'!$B$30-AC67),"")</f>
        <v/>
      </c>
      <c r="AV67" s="9" t="str">
        <f t="shared" si="7"/>
        <v>n/a</v>
      </c>
      <c r="AW67" s="8" t="str">
        <f t="shared" si="8"/>
        <v>Bajo Riesgo</v>
      </c>
      <c r="AX67" s="8" t="str">
        <f t="shared" si="9"/>
        <v>n/a</v>
      </c>
      <c r="AY67" s="12" t="str">
        <f t="shared" si="10"/>
        <v>n/a</v>
      </c>
    </row>
    <row r="68" spans="2:51" x14ac:dyDescent="0.25">
      <c r="B68" s="9"/>
      <c r="C68" s="39">
        <f>'2-Datos generales comunidades'!A66</f>
        <v>0</v>
      </c>
      <c r="D68" s="74">
        <f>'2-Datos generales comunidades'!B66</f>
        <v>0</v>
      </c>
      <c r="E68" s="39">
        <f>'2-Datos generales comunidades'!C66</f>
        <v>0</v>
      </c>
      <c r="F68" s="8">
        <f>'2-Datos generales comunidades'!G66</f>
        <v>0</v>
      </c>
      <c r="G68" s="8">
        <f>'2-Datos generales comunidades'!F66</f>
        <v>0</v>
      </c>
      <c r="H68" s="8">
        <f>'2-Datos generales comunidades'!E66</f>
        <v>0</v>
      </c>
      <c r="I68" s="8" t="str">
        <f>IF('2-Datos generales comunidades'!D66="Gravity Fed System with Pump","bombeo",IF('2-Datos generales comunidades'!D66="Gravity Fed System","gravedad",IF(ISBLANK('2-Datos generales comunidades'!H66),"sin dato",IF(ISBLANK('2-Datos generales comunidades'!D66),"sin sistema","otro"))))</f>
        <v>sin dato</v>
      </c>
      <c r="J68" s="8" t="str">
        <f>IF(ISBLANK('2-Datos generales comunidades'!I66),"",'2-Datos generales comunidades'!I66)</f>
        <v/>
      </c>
      <c r="K68" s="46" t="str">
        <f>IF(ISBLANK('2-Datos generales comunidades'!H66),"",'2-Datos generales comunidades'!H66)</f>
        <v/>
      </c>
      <c r="L68" s="84"/>
      <c r="M68" s="86"/>
      <c r="N68" s="86"/>
      <c r="O68" s="86"/>
      <c r="P68" s="86"/>
      <c r="Q68" s="86"/>
      <c r="R68" s="86"/>
      <c r="S68" s="86"/>
      <c r="T68" s="86"/>
      <c r="U68" s="86"/>
      <c r="V68" s="86"/>
      <c r="W68" s="86"/>
      <c r="X68" s="86"/>
      <c r="Y68" s="86"/>
      <c r="Z68" s="86"/>
      <c r="AA68" s="86"/>
      <c r="AB68" s="86"/>
      <c r="AC68" s="87"/>
      <c r="AD68" s="88"/>
      <c r="AE68" s="89"/>
      <c r="AF68" s="89"/>
      <c r="AG68" s="89"/>
      <c r="AH68" s="89"/>
      <c r="AI68" s="89"/>
      <c r="AJ68" s="89"/>
      <c r="AK68" s="89"/>
      <c r="AL68" s="90"/>
      <c r="AM68" s="9" t="str">
        <f>IF(L68=1,'4 -Datos de referencia'!$B$16-('4 -Datos de referencia'!$B$30-M68),"")</f>
        <v/>
      </c>
      <c r="AN68" s="8" t="str">
        <f>IF(N68=1,'4 -Datos de referencia'!$B$17-('4 -Datos de referencia'!$B$30-O68),"")</f>
        <v/>
      </c>
      <c r="AO68" s="8" t="str">
        <f>IF(P68=1,'4 -Datos de referencia'!$B$18-('4 -Datos de referencia'!$B$30-Q68),"")</f>
        <v/>
      </c>
      <c r="AP68" s="8" t="str">
        <f>IF(R68=1,'4 -Datos de referencia'!$B$19-('4 -Datos de referencia'!$B$30-S68),"")</f>
        <v/>
      </c>
      <c r="AQ68" s="8" t="str">
        <f>IF(T68=1,'4 -Datos de referencia'!$B$20-('4 -Datos de referencia'!$B$30-U68),"")</f>
        <v/>
      </c>
      <c r="AR68" s="8" t="str">
        <f>IF(V68=1,'4 -Datos de referencia'!$B$21-('4 -Datos de referencia'!$B$30-W68),"")</f>
        <v/>
      </c>
      <c r="AS68" s="8" t="str">
        <f>IF(X68=1,'4 -Datos de referencia'!$B$22-('4 -Datos de referencia'!$B$30-Y68),"")</f>
        <v/>
      </c>
      <c r="AT68" s="8" t="str">
        <f>IF(Z68=1,'4 -Datos de referencia'!$B$23-('4 -Datos de referencia'!$B$30-AA68),"")</f>
        <v/>
      </c>
      <c r="AU68" s="12" t="str">
        <f>IF(AB68=1,'4 -Datos de referencia'!$B$24-('4 -Datos de referencia'!$B$30-AC68),"")</f>
        <v/>
      </c>
      <c r="AV68" s="9" t="str">
        <f t="shared" si="7"/>
        <v>n/a</v>
      </c>
      <c r="AW68" s="8" t="str">
        <f t="shared" si="8"/>
        <v>Bajo Riesgo</v>
      </c>
      <c r="AX68" s="8" t="str">
        <f t="shared" si="9"/>
        <v>n/a</v>
      </c>
      <c r="AY68" s="12" t="str">
        <f t="shared" si="10"/>
        <v>n/a</v>
      </c>
    </row>
    <row r="69" spans="2:51" x14ac:dyDescent="0.25">
      <c r="B69" s="9"/>
      <c r="C69" s="39">
        <f>'2-Datos generales comunidades'!A67</f>
        <v>0</v>
      </c>
      <c r="D69" s="74">
        <f>'2-Datos generales comunidades'!B67</f>
        <v>0</v>
      </c>
      <c r="E69" s="39">
        <f>'2-Datos generales comunidades'!C67</f>
        <v>0</v>
      </c>
      <c r="F69" s="8">
        <f>'2-Datos generales comunidades'!G67</f>
        <v>0</v>
      </c>
      <c r="G69" s="8">
        <f>'2-Datos generales comunidades'!F67</f>
        <v>0</v>
      </c>
      <c r="H69" s="8">
        <f>'2-Datos generales comunidades'!E67</f>
        <v>0</v>
      </c>
      <c r="I69" s="8" t="str">
        <f>IF('2-Datos generales comunidades'!D67="Gravity Fed System with Pump","bombeo",IF('2-Datos generales comunidades'!D67="Gravity Fed System","gravedad",IF(ISBLANK('2-Datos generales comunidades'!H67),"sin dato",IF(ISBLANK('2-Datos generales comunidades'!D67),"sin sistema","otro"))))</f>
        <v>sin dato</v>
      </c>
      <c r="J69" s="8" t="str">
        <f>IF(ISBLANK('2-Datos generales comunidades'!I67),"",'2-Datos generales comunidades'!I67)</f>
        <v/>
      </c>
      <c r="K69" s="46" t="str">
        <f>IF(ISBLANK('2-Datos generales comunidades'!H67),"",'2-Datos generales comunidades'!H67)</f>
        <v/>
      </c>
      <c r="L69" s="84"/>
      <c r="M69" s="86"/>
      <c r="N69" s="86"/>
      <c r="O69" s="86"/>
      <c r="P69" s="86"/>
      <c r="Q69" s="86"/>
      <c r="R69" s="86"/>
      <c r="S69" s="86"/>
      <c r="T69" s="86"/>
      <c r="U69" s="86"/>
      <c r="V69" s="86"/>
      <c r="W69" s="86"/>
      <c r="X69" s="86"/>
      <c r="Y69" s="86"/>
      <c r="Z69" s="86"/>
      <c r="AA69" s="86"/>
      <c r="AB69" s="86"/>
      <c r="AC69" s="87"/>
      <c r="AD69" s="88"/>
      <c r="AE69" s="89"/>
      <c r="AF69" s="89"/>
      <c r="AG69" s="89"/>
      <c r="AH69" s="89"/>
      <c r="AI69" s="89"/>
      <c r="AJ69" s="89"/>
      <c r="AK69" s="89"/>
      <c r="AL69" s="90"/>
      <c r="AM69" s="9" t="str">
        <f>IF(L69=1,'4 -Datos de referencia'!$B$16-('4 -Datos de referencia'!$B$30-M69),"")</f>
        <v/>
      </c>
      <c r="AN69" s="8" t="str">
        <f>IF(N69=1,'4 -Datos de referencia'!$B$17-('4 -Datos de referencia'!$B$30-O69),"")</f>
        <v/>
      </c>
      <c r="AO69" s="8" t="str">
        <f>IF(P69=1,'4 -Datos de referencia'!$B$18-('4 -Datos de referencia'!$B$30-Q69),"")</f>
        <v/>
      </c>
      <c r="AP69" s="8" t="str">
        <f>IF(R69=1,'4 -Datos de referencia'!$B$19-('4 -Datos de referencia'!$B$30-S69),"")</f>
        <v/>
      </c>
      <c r="AQ69" s="8" t="str">
        <f>IF(T69=1,'4 -Datos de referencia'!$B$20-('4 -Datos de referencia'!$B$30-U69),"")</f>
        <v/>
      </c>
      <c r="AR69" s="8" t="str">
        <f>IF(V69=1,'4 -Datos de referencia'!$B$21-('4 -Datos de referencia'!$B$30-W69),"")</f>
        <v/>
      </c>
      <c r="AS69" s="8" t="str">
        <f>IF(X69=1,'4 -Datos de referencia'!$B$22-('4 -Datos de referencia'!$B$30-Y69),"")</f>
        <v/>
      </c>
      <c r="AT69" s="8" t="str">
        <f>IF(Z69=1,'4 -Datos de referencia'!$B$23-('4 -Datos de referencia'!$B$30-AA69),"")</f>
        <v/>
      </c>
      <c r="AU69" s="12" t="str">
        <f>IF(AB69=1,'4 -Datos de referencia'!$B$24-('4 -Datos de referencia'!$B$30-AC69),"")</f>
        <v/>
      </c>
      <c r="AV69" s="9" t="str">
        <f t="shared" si="7"/>
        <v>n/a</v>
      </c>
      <c r="AW69" s="8" t="str">
        <f t="shared" si="8"/>
        <v>Bajo Riesgo</v>
      </c>
      <c r="AX69" s="8" t="str">
        <f t="shared" si="9"/>
        <v>n/a</v>
      </c>
      <c r="AY69" s="12" t="str">
        <f t="shared" si="10"/>
        <v>n/a</v>
      </c>
    </row>
    <row r="70" spans="2:51" x14ac:dyDescent="0.25">
      <c r="B70" s="9"/>
      <c r="C70" s="39">
        <f>'2-Datos generales comunidades'!A68</f>
        <v>0</v>
      </c>
      <c r="D70" s="74">
        <f>'2-Datos generales comunidades'!B68</f>
        <v>0</v>
      </c>
      <c r="E70" s="39">
        <f>'2-Datos generales comunidades'!C68</f>
        <v>0</v>
      </c>
      <c r="F70" s="8">
        <f>'2-Datos generales comunidades'!G68</f>
        <v>0</v>
      </c>
      <c r="G70" s="8">
        <f>'2-Datos generales comunidades'!F68</f>
        <v>0</v>
      </c>
      <c r="H70" s="8">
        <f>'2-Datos generales comunidades'!E68</f>
        <v>0</v>
      </c>
      <c r="I70" s="8" t="str">
        <f>IF('2-Datos generales comunidades'!D68="Gravity Fed System with Pump","bombeo",IF('2-Datos generales comunidades'!D68="Gravity Fed System","gravedad",IF(ISBLANK('2-Datos generales comunidades'!H68),"sin dato",IF(ISBLANK('2-Datos generales comunidades'!D68),"sin sistema","otro"))))</f>
        <v>sin dato</v>
      </c>
      <c r="J70" s="8" t="str">
        <f>IF(ISBLANK('2-Datos generales comunidades'!I68),"",'2-Datos generales comunidades'!I68)</f>
        <v/>
      </c>
      <c r="K70" s="46" t="str">
        <f>IF(ISBLANK('2-Datos generales comunidades'!H68),"",'2-Datos generales comunidades'!H68)</f>
        <v/>
      </c>
      <c r="L70" s="84"/>
      <c r="M70" s="86"/>
      <c r="N70" s="86"/>
      <c r="O70" s="86"/>
      <c r="P70" s="86"/>
      <c r="Q70" s="86"/>
      <c r="R70" s="86"/>
      <c r="S70" s="86"/>
      <c r="T70" s="86"/>
      <c r="U70" s="86"/>
      <c r="V70" s="86"/>
      <c r="W70" s="86"/>
      <c r="X70" s="86"/>
      <c r="Y70" s="86"/>
      <c r="Z70" s="86"/>
      <c r="AA70" s="86"/>
      <c r="AB70" s="86"/>
      <c r="AC70" s="87"/>
      <c r="AD70" s="88"/>
      <c r="AE70" s="89"/>
      <c r="AF70" s="89"/>
      <c r="AG70" s="89"/>
      <c r="AH70" s="89"/>
      <c r="AI70" s="89"/>
      <c r="AJ70" s="89"/>
      <c r="AK70" s="89"/>
      <c r="AL70" s="90"/>
      <c r="AM70" s="9" t="str">
        <f>IF(L70=1,'4 -Datos de referencia'!$B$16-('4 -Datos de referencia'!$B$30-M70),"")</f>
        <v/>
      </c>
      <c r="AN70" s="8" t="str">
        <f>IF(N70=1,'4 -Datos de referencia'!$B$17-('4 -Datos de referencia'!$B$30-O70),"")</f>
        <v/>
      </c>
      <c r="AO70" s="8" t="str">
        <f>IF(P70=1,'4 -Datos de referencia'!$B$18-('4 -Datos de referencia'!$B$30-Q70),"")</f>
        <v/>
      </c>
      <c r="AP70" s="8" t="str">
        <f>IF(R70=1,'4 -Datos de referencia'!$B$19-('4 -Datos de referencia'!$B$30-S70),"")</f>
        <v/>
      </c>
      <c r="AQ70" s="8" t="str">
        <f>IF(T70=1,'4 -Datos de referencia'!$B$20-('4 -Datos de referencia'!$B$30-U70),"")</f>
        <v/>
      </c>
      <c r="AR70" s="8" t="str">
        <f>IF(V70=1,'4 -Datos de referencia'!$B$21-('4 -Datos de referencia'!$B$30-W70),"")</f>
        <v/>
      </c>
      <c r="AS70" s="8" t="str">
        <f>IF(X70=1,'4 -Datos de referencia'!$B$22-('4 -Datos de referencia'!$B$30-Y70),"")</f>
        <v/>
      </c>
      <c r="AT70" s="8" t="str">
        <f>IF(Z70=1,'4 -Datos de referencia'!$B$23-('4 -Datos de referencia'!$B$30-AA70),"")</f>
        <v/>
      </c>
      <c r="AU70" s="12" t="str">
        <f>IF(AB70=1,'4 -Datos de referencia'!$B$24-('4 -Datos de referencia'!$B$30-AC70),"")</f>
        <v/>
      </c>
      <c r="AV70" s="9" t="str">
        <f t="shared" si="7"/>
        <v>n/a</v>
      </c>
      <c r="AW70" s="8" t="str">
        <f t="shared" si="8"/>
        <v>Bajo Riesgo</v>
      </c>
      <c r="AX70" s="8" t="str">
        <f t="shared" si="9"/>
        <v>n/a</v>
      </c>
      <c r="AY70" s="12" t="str">
        <f t="shared" si="10"/>
        <v>n/a</v>
      </c>
    </row>
    <row r="71" spans="2:51" x14ac:dyDescent="0.25">
      <c r="B71" s="9"/>
      <c r="C71" s="39">
        <f>'2-Datos generales comunidades'!A69</f>
        <v>0</v>
      </c>
      <c r="D71" s="74">
        <f>'2-Datos generales comunidades'!B69</f>
        <v>0</v>
      </c>
      <c r="E71" s="39">
        <f>'2-Datos generales comunidades'!C69</f>
        <v>0</v>
      </c>
      <c r="F71" s="8">
        <f>'2-Datos generales comunidades'!G69</f>
        <v>0</v>
      </c>
      <c r="G71" s="8">
        <f>'2-Datos generales comunidades'!F69</f>
        <v>0</v>
      </c>
      <c r="H71" s="8">
        <f>'2-Datos generales comunidades'!E69</f>
        <v>0</v>
      </c>
      <c r="I71" s="8" t="str">
        <f>IF('2-Datos generales comunidades'!D69="Gravity Fed System with Pump","bombeo",IF('2-Datos generales comunidades'!D69="Gravity Fed System","gravedad",IF(ISBLANK('2-Datos generales comunidades'!H69),"sin dato",IF(ISBLANK('2-Datos generales comunidades'!D69),"sin sistema","otro"))))</f>
        <v>sin dato</v>
      </c>
      <c r="J71" s="8" t="str">
        <f>IF(ISBLANK('2-Datos generales comunidades'!I69),"",'2-Datos generales comunidades'!I69)</f>
        <v/>
      </c>
      <c r="K71" s="46" t="str">
        <f>IF(ISBLANK('2-Datos generales comunidades'!H69),"",'2-Datos generales comunidades'!H69)</f>
        <v/>
      </c>
      <c r="L71" s="84"/>
      <c r="M71" s="86"/>
      <c r="N71" s="86"/>
      <c r="O71" s="86"/>
      <c r="P71" s="86"/>
      <c r="Q71" s="86"/>
      <c r="R71" s="86"/>
      <c r="S71" s="86"/>
      <c r="T71" s="86"/>
      <c r="U71" s="86"/>
      <c r="V71" s="86"/>
      <c r="W71" s="86"/>
      <c r="X71" s="86"/>
      <c r="Y71" s="86"/>
      <c r="Z71" s="86"/>
      <c r="AA71" s="86"/>
      <c r="AB71" s="86"/>
      <c r="AC71" s="87"/>
      <c r="AD71" s="88"/>
      <c r="AE71" s="89"/>
      <c r="AF71" s="89"/>
      <c r="AG71" s="89"/>
      <c r="AH71" s="89"/>
      <c r="AI71" s="89"/>
      <c r="AJ71" s="89"/>
      <c r="AK71" s="89"/>
      <c r="AL71" s="90"/>
      <c r="AM71" s="9" t="str">
        <f>IF(L71=1,'4 -Datos de referencia'!$B$16-('4 -Datos de referencia'!$B$30-M71),"")</f>
        <v/>
      </c>
      <c r="AN71" s="8" t="str">
        <f>IF(N71=1,'4 -Datos de referencia'!$B$17-('4 -Datos de referencia'!$B$30-O71),"")</f>
        <v/>
      </c>
      <c r="AO71" s="8" t="str">
        <f>IF(P71=1,'4 -Datos de referencia'!$B$18-('4 -Datos de referencia'!$B$30-Q71),"")</f>
        <v/>
      </c>
      <c r="AP71" s="8" t="str">
        <f>IF(R71=1,'4 -Datos de referencia'!$B$19-('4 -Datos de referencia'!$B$30-S71),"")</f>
        <v/>
      </c>
      <c r="AQ71" s="8" t="str">
        <f>IF(T71=1,'4 -Datos de referencia'!$B$20-('4 -Datos de referencia'!$B$30-U71),"")</f>
        <v/>
      </c>
      <c r="AR71" s="8" t="str">
        <f>IF(V71=1,'4 -Datos de referencia'!$B$21-('4 -Datos de referencia'!$B$30-W71),"")</f>
        <v/>
      </c>
      <c r="AS71" s="8" t="str">
        <f>IF(X71=1,'4 -Datos de referencia'!$B$22-('4 -Datos de referencia'!$B$30-Y71),"")</f>
        <v/>
      </c>
      <c r="AT71" s="8" t="str">
        <f>IF(Z71=1,'4 -Datos de referencia'!$B$23-('4 -Datos de referencia'!$B$30-AA71),"")</f>
        <v/>
      </c>
      <c r="AU71" s="12" t="str">
        <f>IF(AB71=1,'4 -Datos de referencia'!$B$24-('4 -Datos de referencia'!$B$30-AC71),"")</f>
        <v/>
      </c>
      <c r="AV71" s="9" t="str">
        <f t="shared" si="7"/>
        <v>n/a</v>
      </c>
      <c r="AW71" s="8" t="str">
        <f t="shared" si="8"/>
        <v>Bajo Riesgo</v>
      </c>
      <c r="AX71" s="8" t="str">
        <f t="shared" si="9"/>
        <v>n/a</v>
      </c>
      <c r="AY71" s="12" t="str">
        <f t="shared" si="10"/>
        <v>n/a</v>
      </c>
    </row>
    <row r="72" spans="2:51" x14ac:dyDescent="0.25">
      <c r="B72" s="9"/>
      <c r="C72" s="39">
        <f>'2-Datos generales comunidades'!A70</f>
        <v>0</v>
      </c>
      <c r="D72" s="74">
        <f>'2-Datos generales comunidades'!B70</f>
        <v>0</v>
      </c>
      <c r="E72" s="39">
        <f>'2-Datos generales comunidades'!C70</f>
        <v>0</v>
      </c>
      <c r="F72" s="8">
        <f>'2-Datos generales comunidades'!G70</f>
        <v>0</v>
      </c>
      <c r="G72" s="8">
        <f>'2-Datos generales comunidades'!F70</f>
        <v>0</v>
      </c>
      <c r="H72" s="8">
        <f>'2-Datos generales comunidades'!E70</f>
        <v>0</v>
      </c>
      <c r="I72" s="8" t="str">
        <f>IF('2-Datos generales comunidades'!D70="Gravity Fed System with Pump","bombeo",IF('2-Datos generales comunidades'!D70="Gravity Fed System","gravedad",IF(ISBLANK('2-Datos generales comunidades'!H70),"sin dato",IF(ISBLANK('2-Datos generales comunidades'!D70),"sin sistema","otro"))))</f>
        <v>sin dato</v>
      </c>
      <c r="J72" s="8" t="str">
        <f>IF(ISBLANK('2-Datos generales comunidades'!I70),"",'2-Datos generales comunidades'!I70)</f>
        <v/>
      </c>
      <c r="K72" s="46" t="str">
        <f>IF(ISBLANK('2-Datos generales comunidades'!H70),"",'2-Datos generales comunidades'!H70)</f>
        <v/>
      </c>
      <c r="L72" s="84"/>
      <c r="M72" s="86"/>
      <c r="N72" s="86"/>
      <c r="O72" s="86"/>
      <c r="P72" s="86"/>
      <c r="Q72" s="86"/>
      <c r="R72" s="86"/>
      <c r="S72" s="86"/>
      <c r="T72" s="86"/>
      <c r="U72" s="86"/>
      <c r="V72" s="86"/>
      <c r="W72" s="86"/>
      <c r="X72" s="86"/>
      <c r="Y72" s="86"/>
      <c r="Z72" s="86"/>
      <c r="AA72" s="86"/>
      <c r="AB72" s="86"/>
      <c r="AC72" s="87"/>
      <c r="AD72" s="88"/>
      <c r="AE72" s="89"/>
      <c r="AF72" s="89"/>
      <c r="AG72" s="89"/>
      <c r="AH72" s="89"/>
      <c r="AI72" s="89"/>
      <c r="AJ72" s="89"/>
      <c r="AK72" s="89"/>
      <c r="AL72" s="90"/>
      <c r="AM72" s="9" t="str">
        <f>IF(L72=1,'4 -Datos de referencia'!$B$16-('4 -Datos de referencia'!$B$30-M72),"")</f>
        <v/>
      </c>
      <c r="AN72" s="8" t="str">
        <f>IF(N72=1,'4 -Datos de referencia'!$B$17-('4 -Datos de referencia'!$B$30-O72),"")</f>
        <v/>
      </c>
      <c r="AO72" s="8" t="str">
        <f>IF(P72=1,'4 -Datos de referencia'!$B$18-('4 -Datos de referencia'!$B$30-Q72),"")</f>
        <v/>
      </c>
      <c r="AP72" s="8" t="str">
        <f>IF(R72=1,'4 -Datos de referencia'!$B$19-('4 -Datos de referencia'!$B$30-S72),"")</f>
        <v/>
      </c>
      <c r="AQ72" s="8" t="str">
        <f>IF(T72=1,'4 -Datos de referencia'!$B$20-('4 -Datos de referencia'!$B$30-U72),"")</f>
        <v/>
      </c>
      <c r="AR72" s="8" t="str">
        <f>IF(V72=1,'4 -Datos de referencia'!$B$21-('4 -Datos de referencia'!$B$30-W72),"")</f>
        <v/>
      </c>
      <c r="AS72" s="8" t="str">
        <f>IF(X72=1,'4 -Datos de referencia'!$B$22-('4 -Datos de referencia'!$B$30-Y72),"")</f>
        <v/>
      </c>
      <c r="AT72" s="8" t="str">
        <f>IF(Z72=1,'4 -Datos de referencia'!$B$23-('4 -Datos de referencia'!$B$30-AA72),"")</f>
        <v/>
      </c>
      <c r="AU72" s="12" t="str">
        <f>IF(AB72=1,'4 -Datos de referencia'!$B$24-('4 -Datos de referencia'!$B$30-AC72),"")</f>
        <v/>
      </c>
      <c r="AV72" s="9" t="str">
        <f t="shared" si="7"/>
        <v>n/a</v>
      </c>
      <c r="AW72" s="8" t="str">
        <f t="shared" si="8"/>
        <v>Bajo Riesgo</v>
      </c>
      <c r="AX72" s="8" t="str">
        <f t="shared" si="9"/>
        <v>n/a</v>
      </c>
      <c r="AY72" s="12" t="str">
        <f t="shared" si="10"/>
        <v>n/a</v>
      </c>
    </row>
    <row r="73" spans="2:51" x14ac:dyDescent="0.25">
      <c r="B73" s="9"/>
      <c r="C73" s="39">
        <f>'2-Datos generales comunidades'!A71</f>
        <v>0</v>
      </c>
      <c r="D73" s="74">
        <f>'2-Datos generales comunidades'!B71</f>
        <v>0</v>
      </c>
      <c r="E73" s="39">
        <f>'2-Datos generales comunidades'!C71</f>
        <v>0</v>
      </c>
      <c r="F73" s="8">
        <f>'2-Datos generales comunidades'!G71</f>
        <v>0</v>
      </c>
      <c r="G73" s="8">
        <f>'2-Datos generales comunidades'!F71</f>
        <v>0</v>
      </c>
      <c r="H73" s="8">
        <f>'2-Datos generales comunidades'!E71</f>
        <v>0</v>
      </c>
      <c r="I73" s="8" t="str">
        <f>IF('2-Datos generales comunidades'!D71="Gravity Fed System with Pump","bombeo",IF('2-Datos generales comunidades'!D71="Gravity Fed System","gravedad",IF(ISBLANK('2-Datos generales comunidades'!H71),"sin dato",IF(ISBLANK('2-Datos generales comunidades'!D71),"sin sistema","otro"))))</f>
        <v>sin dato</v>
      </c>
      <c r="J73" s="8" t="str">
        <f>IF(ISBLANK('2-Datos generales comunidades'!I71),"",'2-Datos generales comunidades'!I71)</f>
        <v/>
      </c>
      <c r="K73" s="46" t="str">
        <f>IF(ISBLANK('2-Datos generales comunidades'!H71),"",'2-Datos generales comunidades'!H71)</f>
        <v/>
      </c>
      <c r="L73" s="84"/>
      <c r="M73" s="86"/>
      <c r="N73" s="86"/>
      <c r="O73" s="86"/>
      <c r="P73" s="86"/>
      <c r="Q73" s="86"/>
      <c r="R73" s="86"/>
      <c r="S73" s="86"/>
      <c r="T73" s="86"/>
      <c r="U73" s="86"/>
      <c r="V73" s="86"/>
      <c r="W73" s="86"/>
      <c r="X73" s="86"/>
      <c r="Y73" s="86"/>
      <c r="Z73" s="86"/>
      <c r="AA73" s="86"/>
      <c r="AB73" s="86"/>
      <c r="AC73" s="87"/>
      <c r="AD73" s="88"/>
      <c r="AE73" s="89"/>
      <c r="AF73" s="89"/>
      <c r="AG73" s="89"/>
      <c r="AH73" s="89"/>
      <c r="AI73" s="89"/>
      <c r="AJ73" s="89"/>
      <c r="AK73" s="89"/>
      <c r="AL73" s="90"/>
      <c r="AM73" s="9" t="str">
        <f>IF(L73=1,'4 -Datos de referencia'!$B$16-('4 -Datos de referencia'!$B$30-M73),"")</f>
        <v/>
      </c>
      <c r="AN73" s="8" t="str">
        <f>IF(N73=1,'4 -Datos de referencia'!$B$17-('4 -Datos de referencia'!$B$30-O73),"")</f>
        <v/>
      </c>
      <c r="AO73" s="8" t="str">
        <f>IF(P73=1,'4 -Datos de referencia'!$B$18-('4 -Datos de referencia'!$B$30-Q73),"")</f>
        <v/>
      </c>
      <c r="AP73" s="8" t="str">
        <f>IF(R73=1,'4 -Datos de referencia'!$B$19-('4 -Datos de referencia'!$B$30-S73),"")</f>
        <v/>
      </c>
      <c r="AQ73" s="8" t="str">
        <f>IF(T73=1,'4 -Datos de referencia'!$B$20-('4 -Datos de referencia'!$B$30-U73),"")</f>
        <v/>
      </c>
      <c r="AR73" s="8" t="str">
        <f>IF(V73=1,'4 -Datos de referencia'!$B$21-('4 -Datos de referencia'!$B$30-W73),"")</f>
        <v/>
      </c>
      <c r="AS73" s="8" t="str">
        <f>IF(X73=1,'4 -Datos de referencia'!$B$22-('4 -Datos de referencia'!$B$30-Y73),"")</f>
        <v/>
      </c>
      <c r="AT73" s="8" t="str">
        <f>IF(Z73=1,'4 -Datos de referencia'!$B$23-('4 -Datos de referencia'!$B$30-AA73),"")</f>
        <v/>
      </c>
      <c r="AU73" s="12" t="str">
        <f>IF(AB73=1,'4 -Datos de referencia'!$B$24-('4 -Datos de referencia'!$B$30-AC73),"")</f>
        <v/>
      </c>
      <c r="AV73" s="9" t="str">
        <f t="shared" si="7"/>
        <v>n/a</v>
      </c>
      <c r="AW73" s="8" t="str">
        <f t="shared" si="8"/>
        <v>Bajo Riesgo</v>
      </c>
      <c r="AX73" s="8" t="str">
        <f t="shared" si="9"/>
        <v>n/a</v>
      </c>
      <c r="AY73" s="12" t="str">
        <f t="shared" si="10"/>
        <v>n/a</v>
      </c>
    </row>
    <row r="74" spans="2:51" x14ac:dyDescent="0.25">
      <c r="B74" s="9"/>
      <c r="C74" s="39">
        <f>'2-Datos generales comunidades'!A72</f>
        <v>0</v>
      </c>
      <c r="D74" s="74">
        <f>'2-Datos generales comunidades'!B72</f>
        <v>0</v>
      </c>
      <c r="E74" s="39">
        <f>'2-Datos generales comunidades'!C72</f>
        <v>0</v>
      </c>
      <c r="F74" s="8">
        <f>'2-Datos generales comunidades'!G72</f>
        <v>0</v>
      </c>
      <c r="G74" s="8">
        <f>'2-Datos generales comunidades'!F72</f>
        <v>0</v>
      </c>
      <c r="H74" s="8">
        <f>'2-Datos generales comunidades'!E72</f>
        <v>0</v>
      </c>
      <c r="I74" s="8" t="str">
        <f>IF('2-Datos generales comunidades'!D72="Gravity Fed System with Pump","bombeo",IF('2-Datos generales comunidades'!D72="Gravity Fed System","gravedad",IF(ISBLANK('2-Datos generales comunidades'!H72),"sin dato",IF(ISBLANK('2-Datos generales comunidades'!D72),"sin sistema","otro"))))</f>
        <v>sin dato</v>
      </c>
      <c r="J74" s="8" t="str">
        <f>IF(ISBLANK('2-Datos generales comunidades'!I72),"",'2-Datos generales comunidades'!I72)</f>
        <v/>
      </c>
      <c r="K74" s="46" t="str">
        <f>IF(ISBLANK('2-Datos generales comunidades'!H72),"",'2-Datos generales comunidades'!H72)</f>
        <v/>
      </c>
      <c r="L74" s="84"/>
      <c r="M74" s="86"/>
      <c r="N74" s="86"/>
      <c r="O74" s="86"/>
      <c r="P74" s="86"/>
      <c r="Q74" s="86"/>
      <c r="R74" s="86"/>
      <c r="S74" s="86"/>
      <c r="T74" s="86"/>
      <c r="U74" s="86"/>
      <c r="V74" s="86"/>
      <c r="W74" s="86"/>
      <c r="X74" s="86"/>
      <c r="Y74" s="86"/>
      <c r="Z74" s="86"/>
      <c r="AA74" s="86"/>
      <c r="AB74" s="86"/>
      <c r="AC74" s="87"/>
      <c r="AD74" s="88"/>
      <c r="AE74" s="89"/>
      <c r="AF74" s="89"/>
      <c r="AG74" s="89"/>
      <c r="AH74" s="89"/>
      <c r="AI74" s="89"/>
      <c r="AJ74" s="89"/>
      <c r="AK74" s="89"/>
      <c r="AL74" s="90"/>
      <c r="AM74" s="9" t="str">
        <f>IF(L74=1,'4 -Datos de referencia'!$B$16-('4 -Datos de referencia'!$B$30-M74),"")</f>
        <v/>
      </c>
      <c r="AN74" s="8" t="str">
        <f>IF(N74=1,'4 -Datos de referencia'!$B$17-('4 -Datos de referencia'!$B$30-O74),"")</f>
        <v/>
      </c>
      <c r="AO74" s="8" t="str">
        <f>IF(P74=1,'4 -Datos de referencia'!$B$18-('4 -Datos de referencia'!$B$30-Q74),"")</f>
        <v/>
      </c>
      <c r="AP74" s="8" t="str">
        <f>IF(R74=1,'4 -Datos de referencia'!$B$19-('4 -Datos de referencia'!$B$30-S74),"")</f>
        <v/>
      </c>
      <c r="AQ74" s="8" t="str">
        <f>IF(T74=1,'4 -Datos de referencia'!$B$20-('4 -Datos de referencia'!$B$30-U74),"")</f>
        <v/>
      </c>
      <c r="AR74" s="8" t="str">
        <f>IF(V74=1,'4 -Datos de referencia'!$B$21-('4 -Datos de referencia'!$B$30-W74),"")</f>
        <v/>
      </c>
      <c r="AS74" s="8" t="str">
        <f>IF(X74=1,'4 -Datos de referencia'!$B$22-('4 -Datos de referencia'!$B$30-Y74),"")</f>
        <v/>
      </c>
      <c r="AT74" s="8" t="str">
        <f>IF(Z74=1,'4 -Datos de referencia'!$B$23-('4 -Datos de referencia'!$B$30-AA74),"")</f>
        <v/>
      </c>
      <c r="AU74" s="12" t="str">
        <f>IF(AB74=1,'4 -Datos de referencia'!$B$24-('4 -Datos de referencia'!$B$30-AC74),"")</f>
        <v/>
      </c>
      <c r="AV74" s="9" t="str">
        <f t="shared" si="7"/>
        <v>n/a</v>
      </c>
      <c r="AW74" s="8" t="str">
        <f t="shared" si="8"/>
        <v>Bajo Riesgo</v>
      </c>
      <c r="AX74" s="8" t="str">
        <f t="shared" si="9"/>
        <v>n/a</v>
      </c>
      <c r="AY74" s="12" t="str">
        <f t="shared" si="10"/>
        <v>n/a</v>
      </c>
    </row>
    <row r="75" spans="2:51" x14ac:dyDescent="0.25">
      <c r="B75" s="9"/>
      <c r="C75" s="39">
        <f>'2-Datos generales comunidades'!A73</f>
        <v>0</v>
      </c>
      <c r="D75" s="74">
        <f>'2-Datos generales comunidades'!B73</f>
        <v>0</v>
      </c>
      <c r="E75" s="39">
        <f>'2-Datos generales comunidades'!C73</f>
        <v>0</v>
      </c>
      <c r="F75" s="8">
        <f>'2-Datos generales comunidades'!G73</f>
        <v>0</v>
      </c>
      <c r="G75" s="8">
        <f>'2-Datos generales comunidades'!F73</f>
        <v>0</v>
      </c>
      <c r="H75" s="8">
        <f>'2-Datos generales comunidades'!E73</f>
        <v>0</v>
      </c>
      <c r="I75" s="8" t="str">
        <f>IF('2-Datos generales comunidades'!D73="Gravity Fed System with Pump","bombeo",IF('2-Datos generales comunidades'!D73="Gravity Fed System","gravedad",IF(ISBLANK('2-Datos generales comunidades'!H73),"sin dato",IF(ISBLANK('2-Datos generales comunidades'!D73),"sin sistema","otro"))))</f>
        <v>sin dato</v>
      </c>
      <c r="J75" s="8" t="str">
        <f>IF(ISBLANK('2-Datos generales comunidades'!I73),"",'2-Datos generales comunidades'!I73)</f>
        <v/>
      </c>
      <c r="K75" s="46" t="str">
        <f>IF(ISBLANK('2-Datos generales comunidades'!H73),"",'2-Datos generales comunidades'!H73)</f>
        <v/>
      </c>
      <c r="L75" s="84"/>
      <c r="M75" s="86"/>
      <c r="N75" s="86"/>
      <c r="O75" s="86"/>
      <c r="P75" s="86"/>
      <c r="Q75" s="86"/>
      <c r="R75" s="86"/>
      <c r="S75" s="86"/>
      <c r="T75" s="86"/>
      <c r="U75" s="86"/>
      <c r="V75" s="86"/>
      <c r="W75" s="86"/>
      <c r="X75" s="86"/>
      <c r="Y75" s="86"/>
      <c r="Z75" s="86"/>
      <c r="AA75" s="86"/>
      <c r="AB75" s="86"/>
      <c r="AC75" s="87"/>
      <c r="AD75" s="88"/>
      <c r="AE75" s="89"/>
      <c r="AF75" s="89"/>
      <c r="AG75" s="89"/>
      <c r="AH75" s="89"/>
      <c r="AI75" s="89"/>
      <c r="AJ75" s="89"/>
      <c r="AK75" s="89"/>
      <c r="AL75" s="90"/>
      <c r="AM75" s="9" t="str">
        <f>IF(L75=1,'4 -Datos de referencia'!$B$16-('4 -Datos de referencia'!$B$30-M75),"")</f>
        <v/>
      </c>
      <c r="AN75" s="8" t="str">
        <f>IF(N75=1,'4 -Datos de referencia'!$B$17-('4 -Datos de referencia'!$B$30-O75),"")</f>
        <v/>
      </c>
      <c r="AO75" s="8" t="str">
        <f>IF(P75=1,'4 -Datos de referencia'!$B$18-('4 -Datos de referencia'!$B$30-Q75),"")</f>
        <v/>
      </c>
      <c r="AP75" s="8" t="str">
        <f>IF(R75=1,'4 -Datos de referencia'!$B$19-('4 -Datos de referencia'!$B$30-S75),"")</f>
        <v/>
      </c>
      <c r="AQ75" s="8" t="str">
        <f>IF(T75=1,'4 -Datos de referencia'!$B$20-('4 -Datos de referencia'!$B$30-U75),"")</f>
        <v/>
      </c>
      <c r="AR75" s="8" t="str">
        <f>IF(V75=1,'4 -Datos de referencia'!$B$21-('4 -Datos de referencia'!$B$30-W75),"")</f>
        <v/>
      </c>
      <c r="AS75" s="8" t="str">
        <f>IF(X75=1,'4 -Datos de referencia'!$B$22-('4 -Datos de referencia'!$B$30-Y75),"")</f>
        <v/>
      </c>
      <c r="AT75" s="8" t="str">
        <f>IF(Z75=1,'4 -Datos de referencia'!$B$23-('4 -Datos de referencia'!$B$30-AA75),"")</f>
        <v/>
      </c>
      <c r="AU75" s="12" t="str">
        <f>IF(AB75=1,'4 -Datos de referencia'!$B$24-('4 -Datos de referencia'!$B$30-AC75),"")</f>
        <v/>
      </c>
      <c r="AV75" s="9" t="str">
        <f t="shared" si="7"/>
        <v>n/a</v>
      </c>
      <c r="AW75" s="8" t="str">
        <f t="shared" si="8"/>
        <v>Bajo Riesgo</v>
      </c>
      <c r="AX75" s="8" t="str">
        <f t="shared" si="9"/>
        <v>n/a</v>
      </c>
      <c r="AY75" s="12" t="str">
        <f t="shared" si="10"/>
        <v>n/a</v>
      </c>
    </row>
    <row r="76" spans="2:51" x14ac:dyDescent="0.25">
      <c r="B76" s="9"/>
      <c r="C76" s="39">
        <f>'2-Datos generales comunidades'!A74</f>
        <v>0</v>
      </c>
      <c r="D76" s="74">
        <f>'2-Datos generales comunidades'!B74</f>
        <v>0</v>
      </c>
      <c r="E76" s="39">
        <f>'2-Datos generales comunidades'!C74</f>
        <v>0</v>
      </c>
      <c r="F76" s="8">
        <f>'2-Datos generales comunidades'!G74</f>
        <v>0</v>
      </c>
      <c r="G76" s="8">
        <f>'2-Datos generales comunidades'!F74</f>
        <v>0</v>
      </c>
      <c r="H76" s="8">
        <f>'2-Datos generales comunidades'!E74</f>
        <v>0</v>
      </c>
      <c r="I76" s="8" t="str">
        <f>IF('2-Datos generales comunidades'!D74="Gravity Fed System with Pump","bombeo",IF('2-Datos generales comunidades'!D74="Gravity Fed System","gravedad",IF(ISBLANK('2-Datos generales comunidades'!H74),"sin dato",IF(ISBLANK('2-Datos generales comunidades'!D74),"sin sistema","otro"))))</f>
        <v>sin dato</v>
      </c>
      <c r="J76" s="8" t="str">
        <f>IF(ISBLANK('2-Datos generales comunidades'!I74),"",'2-Datos generales comunidades'!I74)</f>
        <v/>
      </c>
      <c r="K76" s="46" t="str">
        <f>IF(ISBLANK('2-Datos generales comunidades'!H74),"",'2-Datos generales comunidades'!H74)</f>
        <v/>
      </c>
      <c r="L76" s="84"/>
      <c r="M76" s="86"/>
      <c r="N76" s="86"/>
      <c r="O76" s="86"/>
      <c r="P76" s="86"/>
      <c r="Q76" s="86"/>
      <c r="R76" s="86"/>
      <c r="S76" s="86"/>
      <c r="T76" s="86"/>
      <c r="U76" s="86"/>
      <c r="V76" s="86"/>
      <c r="W76" s="86"/>
      <c r="X76" s="86"/>
      <c r="Y76" s="86"/>
      <c r="Z76" s="86"/>
      <c r="AA76" s="86"/>
      <c r="AB76" s="86"/>
      <c r="AC76" s="87"/>
      <c r="AD76" s="88"/>
      <c r="AE76" s="89"/>
      <c r="AF76" s="89"/>
      <c r="AG76" s="89"/>
      <c r="AH76" s="89"/>
      <c r="AI76" s="89"/>
      <c r="AJ76" s="89"/>
      <c r="AK76" s="89"/>
      <c r="AL76" s="90"/>
      <c r="AM76" s="9" t="str">
        <f>IF(L76=1,'4 -Datos de referencia'!$B$16-('4 -Datos de referencia'!$B$30-M76),"")</f>
        <v/>
      </c>
      <c r="AN76" s="8" t="str">
        <f>IF(N76=1,'4 -Datos de referencia'!$B$17-('4 -Datos de referencia'!$B$30-O76),"")</f>
        <v/>
      </c>
      <c r="AO76" s="8" t="str">
        <f>IF(P76=1,'4 -Datos de referencia'!$B$18-('4 -Datos de referencia'!$B$30-Q76),"")</f>
        <v/>
      </c>
      <c r="AP76" s="8" t="str">
        <f>IF(R76=1,'4 -Datos de referencia'!$B$19-('4 -Datos de referencia'!$B$30-S76),"")</f>
        <v/>
      </c>
      <c r="AQ76" s="8" t="str">
        <f>IF(T76=1,'4 -Datos de referencia'!$B$20-('4 -Datos de referencia'!$B$30-U76),"")</f>
        <v/>
      </c>
      <c r="AR76" s="8" t="str">
        <f>IF(V76=1,'4 -Datos de referencia'!$B$21-('4 -Datos de referencia'!$B$30-W76),"")</f>
        <v/>
      </c>
      <c r="AS76" s="8" t="str">
        <f>IF(X76=1,'4 -Datos de referencia'!$B$22-('4 -Datos de referencia'!$B$30-Y76),"")</f>
        <v/>
      </c>
      <c r="AT76" s="8" t="str">
        <f>IF(Z76=1,'4 -Datos de referencia'!$B$23-('4 -Datos de referencia'!$B$30-AA76),"")</f>
        <v/>
      </c>
      <c r="AU76" s="12" t="str">
        <f>IF(AB76=1,'4 -Datos de referencia'!$B$24-('4 -Datos de referencia'!$B$30-AC76),"")</f>
        <v/>
      </c>
      <c r="AV76" s="9" t="str">
        <f t="shared" si="7"/>
        <v>n/a</v>
      </c>
      <c r="AW76" s="8" t="str">
        <f t="shared" si="8"/>
        <v>Bajo Riesgo</v>
      </c>
      <c r="AX76" s="8" t="str">
        <f t="shared" si="9"/>
        <v>n/a</v>
      </c>
      <c r="AY76" s="12" t="str">
        <f t="shared" si="10"/>
        <v>n/a</v>
      </c>
    </row>
    <row r="77" spans="2:51" x14ac:dyDescent="0.25">
      <c r="B77" s="9"/>
      <c r="C77" s="39">
        <f>'2-Datos generales comunidades'!A75</f>
        <v>0</v>
      </c>
      <c r="D77" s="74">
        <f>'2-Datos generales comunidades'!B75</f>
        <v>0</v>
      </c>
      <c r="E77" s="39">
        <f>'2-Datos generales comunidades'!C75</f>
        <v>0</v>
      </c>
      <c r="F77" s="8">
        <f>'2-Datos generales comunidades'!G75</f>
        <v>0</v>
      </c>
      <c r="G77" s="8">
        <f>'2-Datos generales comunidades'!F75</f>
        <v>0</v>
      </c>
      <c r="H77" s="8">
        <f>'2-Datos generales comunidades'!E75</f>
        <v>0</v>
      </c>
      <c r="I77" s="8" t="str">
        <f>IF('2-Datos generales comunidades'!D75="Gravity Fed System with Pump","bombeo",IF('2-Datos generales comunidades'!D75="Gravity Fed System","gravedad",IF(ISBLANK('2-Datos generales comunidades'!H75),"sin dato",IF(ISBLANK('2-Datos generales comunidades'!D75),"sin sistema","otro"))))</f>
        <v>sin dato</v>
      </c>
      <c r="J77" s="8" t="str">
        <f>IF(ISBLANK('2-Datos generales comunidades'!I75),"",'2-Datos generales comunidades'!I75)</f>
        <v/>
      </c>
      <c r="K77" s="46" t="str">
        <f>IF(ISBLANK('2-Datos generales comunidades'!H75),"",'2-Datos generales comunidades'!H75)</f>
        <v/>
      </c>
      <c r="L77" s="84"/>
      <c r="M77" s="86"/>
      <c r="N77" s="86"/>
      <c r="O77" s="86"/>
      <c r="P77" s="86"/>
      <c r="Q77" s="86"/>
      <c r="R77" s="86"/>
      <c r="S77" s="86"/>
      <c r="T77" s="86"/>
      <c r="U77" s="86"/>
      <c r="V77" s="86"/>
      <c r="W77" s="86"/>
      <c r="X77" s="86"/>
      <c r="Y77" s="86"/>
      <c r="Z77" s="86"/>
      <c r="AA77" s="86"/>
      <c r="AB77" s="86"/>
      <c r="AC77" s="87"/>
      <c r="AD77" s="88"/>
      <c r="AE77" s="89"/>
      <c r="AF77" s="89"/>
      <c r="AG77" s="89"/>
      <c r="AH77" s="89"/>
      <c r="AI77" s="89"/>
      <c r="AJ77" s="89"/>
      <c r="AK77" s="89"/>
      <c r="AL77" s="90"/>
      <c r="AM77" s="9" t="str">
        <f>IF(L77=1,'4 -Datos de referencia'!$B$16-('4 -Datos de referencia'!$B$30-M77),"")</f>
        <v/>
      </c>
      <c r="AN77" s="8" t="str">
        <f>IF(N77=1,'4 -Datos de referencia'!$B$17-('4 -Datos de referencia'!$B$30-O77),"")</f>
        <v/>
      </c>
      <c r="AO77" s="8" t="str">
        <f>IF(P77=1,'4 -Datos de referencia'!$B$18-('4 -Datos de referencia'!$B$30-Q77),"")</f>
        <v/>
      </c>
      <c r="AP77" s="8" t="str">
        <f>IF(R77=1,'4 -Datos de referencia'!$B$19-('4 -Datos de referencia'!$B$30-S77),"")</f>
        <v/>
      </c>
      <c r="AQ77" s="8" t="str">
        <f>IF(T77=1,'4 -Datos de referencia'!$B$20-('4 -Datos de referencia'!$B$30-U77),"")</f>
        <v/>
      </c>
      <c r="AR77" s="8" t="str">
        <f>IF(V77=1,'4 -Datos de referencia'!$B$21-('4 -Datos de referencia'!$B$30-W77),"")</f>
        <v/>
      </c>
      <c r="AS77" s="8" t="str">
        <f>IF(X77=1,'4 -Datos de referencia'!$B$22-('4 -Datos de referencia'!$B$30-Y77),"")</f>
        <v/>
      </c>
      <c r="AT77" s="8" t="str">
        <f>IF(Z77=1,'4 -Datos de referencia'!$B$23-('4 -Datos de referencia'!$B$30-AA77),"")</f>
        <v/>
      </c>
      <c r="AU77" s="12" t="str">
        <f>IF(AB77=1,'4 -Datos de referencia'!$B$24-('4 -Datos de referencia'!$B$30-AC77),"")</f>
        <v/>
      </c>
      <c r="AV77" s="9" t="str">
        <f t="shared" si="7"/>
        <v>n/a</v>
      </c>
      <c r="AW77" s="8" t="str">
        <f t="shared" si="8"/>
        <v>Bajo Riesgo</v>
      </c>
      <c r="AX77" s="8" t="str">
        <f t="shared" si="9"/>
        <v>n/a</v>
      </c>
      <c r="AY77" s="12" t="str">
        <f t="shared" si="10"/>
        <v>n/a</v>
      </c>
    </row>
    <row r="78" spans="2:51" x14ac:dyDescent="0.25">
      <c r="B78" s="9"/>
      <c r="C78" s="39">
        <f>'2-Datos generales comunidades'!A76</f>
        <v>0</v>
      </c>
      <c r="D78" s="74">
        <f>'2-Datos generales comunidades'!B76</f>
        <v>0</v>
      </c>
      <c r="E78" s="39">
        <f>'2-Datos generales comunidades'!C76</f>
        <v>0</v>
      </c>
      <c r="F78" s="8">
        <f>'2-Datos generales comunidades'!G76</f>
        <v>0</v>
      </c>
      <c r="G78" s="8">
        <f>'2-Datos generales comunidades'!F76</f>
        <v>0</v>
      </c>
      <c r="H78" s="8">
        <f>'2-Datos generales comunidades'!E76</f>
        <v>0</v>
      </c>
      <c r="I78" s="8" t="str">
        <f>IF('2-Datos generales comunidades'!D76="Gravity Fed System with Pump","bombeo",IF('2-Datos generales comunidades'!D76="Gravity Fed System","gravedad",IF(ISBLANK('2-Datos generales comunidades'!H76),"sin dato",IF(ISBLANK('2-Datos generales comunidades'!D76),"sin sistema","otro"))))</f>
        <v>sin dato</v>
      </c>
      <c r="J78" s="8" t="str">
        <f>IF(ISBLANK('2-Datos generales comunidades'!I76),"",'2-Datos generales comunidades'!I76)</f>
        <v/>
      </c>
      <c r="K78" s="46" t="str">
        <f>IF(ISBLANK('2-Datos generales comunidades'!H76),"",'2-Datos generales comunidades'!H76)</f>
        <v/>
      </c>
      <c r="L78" s="84"/>
      <c r="M78" s="86"/>
      <c r="N78" s="86"/>
      <c r="O78" s="86"/>
      <c r="P78" s="86"/>
      <c r="Q78" s="86"/>
      <c r="R78" s="86"/>
      <c r="S78" s="86"/>
      <c r="T78" s="86"/>
      <c r="U78" s="86"/>
      <c r="V78" s="86"/>
      <c r="W78" s="86"/>
      <c r="X78" s="86"/>
      <c r="Y78" s="86"/>
      <c r="Z78" s="86"/>
      <c r="AA78" s="86"/>
      <c r="AB78" s="86"/>
      <c r="AC78" s="87"/>
      <c r="AD78" s="88"/>
      <c r="AE78" s="89"/>
      <c r="AF78" s="89"/>
      <c r="AG78" s="89"/>
      <c r="AH78" s="89"/>
      <c r="AI78" s="89"/>
      <c r="AJ78" s="89"/>
      <c r="AK78" s="89"/>
      <c r="AL78" s="90"/>
      <c r="AM78" s="9" t="str">
        <f>IF(L78=1,'4 -Datos de referencia'!$B$16-('4 -Datos de referencia'!$B$30-M78),"")</f>
        <v/>
      </c>
      <c r="AN78" s="8" t="str">
        <f>IF(N78=1,'4 -Datos de referencia'!$B$17-('4 -Datos de referencia'!$B$30-O78),"")</f>
        <v/>
      </c>
      <c r="AO78" s="8" t="str">
        <f>IF(P78=1,'4 -Datos de referencia'!$B$18-('4 -Datos de referencia'!$B$30-Q78),"")</f>
        <v/>
      </c>
      <c r="AP78" s="8" t="str">
        <f>IF(R78=1,'4 -Datos de referencia'!$B$19-('4 -Datos de referencia'!$B$30-S78),"")</f>
        <v/>
      </c>
      <c r="AQ78" s="8" t="str">
        <f>IF(T78=1,'4 -Datos de referencia'!$B$20-('4 -Datos de referencia'!$B$30-U78),"")</f>
        <v/>
      </c>
      <c r="AR78" s="8" t="str">
        <f>IF(V78=1,'4 -Datos de referencia'!$B$21-('4 -Datos de referencia'!$B$30-W78),"")</f>
        <v/>
      </c>
      <c r="AS78" s="8" t="str">
        <f>IF(X78=1,'4 -Datos de referencia'!$B$22-('4 -Datos de referencia'!$B$30-Y78),"")</f>
        <v/>
      </c>
      <c r="AT78" s="8" t="str">
        <f>IF(Z78=1,'4 -Datos de referencia'!$B$23-('4 -Datos de referencia'!$B$30-AA78),"")</f>
        <v/>
      </c>
      <c r="AU78" s="12" t="str">
        <f>IF(AB78=1,'4 -Datos de referencia'!$B$24-('4 -Datos de referencia'!$B$30-AC78),"")</f>
        <v/>
      </c>
      <c r="AV78" s="9" t="str">
        <f t="shared" si="7"/>
        <v>n/a</v>
      </c>
      <c r="AW78" s="8" t="str">
        <f t="shared" si="8"/>
        <v>Bajo Riesgo</v>
      </c>
      <c r="AX78" s="8" t="str">
        <f t="shared" si="9"/>
        <v>n/a</v>
      </c>
      <c r="AY78" s="12" t="str">
        <f t="shared" si="10"/>
        <v>n/a</v>
      </c>
    </row>
    <row r="79" spans="2:51" x14ac:dyDescent="0.25">
      <c r="B79" s="9"/>
      <c r="C79" s="39">
        <f>'2-Datos generales comunidades'!A77</f>
        <v>0</v>
      </c>
      <c r="D79" s="74">
        <f>'2-Datos generales comunidades'!B77</f>
        <v>0</v>
      </c>
      <c r="E79" s="39">
        <f>'2-Datos generales comunidades'!C77</f>
        <v>0</v>
      </c>
      <c r="F79" s="8">
        <f>'2-Datos generales comunidades'!G77</f>
        <v>0</v>
      </c>
      <c r="G79" s="8">
        <f>'2-Datos generales comunidades'!F77</f>
        <v>0</v>
      </c>
      <c r="H79" s="8">
        <f>'2-Datos generales comunidades'!E77</f>
        <v>0</v>
      </c>
      <c r="I79" s="8" t="str">
        <f>IF('2-Datos generales comunidades'!D77="Gravity Fed System with Pump","bombeo",IF('2-Datos generales comunidades'!D77="Gravity Fed System","gravedad",IF(ISBLANK('2-Datos generales comunidades'!H77),"sin dato",IF(ISBLANK('2-Datos generales comunidades'!D77),"sin sistema","otro"))))</f>
        <v>sin dato</v>
      </c>
      <c r="J79" s="8" t="str">
        <f>IF(ISBLANK('2-Datos generales comunidades'!I77),"",'2-Datos generales comunidades'!I77)</f>
        <v/>
      </c>
      <c r="K79" s="46" t="str">
        <f>IF(ISBLANK('2-Datos generales comunidades'!H77),"",'2-Datos generales comunidades'!H77)</f>
        <v/>
      </c>
      <c r="L79" s="84"/>
      <c r="M79" s="86"/>
      <c r="N79" s="86"/>
      <c r="O79" s="86"/>
      <c r="P79" s="86"/>
      <c r="Q79" s="86"/>
      <c r="R79" s="86"/>
      <c r="S79" s="86"/>
      <c r="T79" s="86"/>
      <c r="U79" s="86"/>
      <c r="V79" s="86"/>
      <c r="W79" s="86"/>
      <c r="X79" s="86"/>
      <c r="Y79" s="86"/>
      <c r="Z79" s="86"/>
      <c r="AA79" s="86"/>
      <c r="AB79" s="86"/>
      <c r="AC79" s="87"/>
      <c r="AD79" s="88"/>
      <c r="AE79" s="89"/>
      <c r="AF79" s="89"/>
      <c r="AG79" s="89"/>
      <c r="AH79" s="89"/>
      <c r="AI79" s="89"/>
      <c r="AJ79" s="89"/>
      <c r="AK79" s="89"/>
      <c r="AL79" s="90"/>
      <c r="AM79" s="9" t="str">
        <f>IF(L79=1,'4 -Datos de referencia'!$B$16-('4 -Datos de referencia'!$B$30-M79),"")</f>
        <v/>
      </c>
      <c r="AN79" s="8" t="str">
        <f>IF(N79=1,'4 -Datos de referencia'!$B$17-('4 -Datos de referencia'!$B$30-O79),"")</f>
        <v/>
      </c>
      <c r="AO79" s="8" t="str">
        <f>IF(P79=1,'4 -Datos de referencia'!$B$18-('4 -Datos de referencia'!$B$30-Q79),"")</f>
        <v/>
      </c>
      <c r="AP79" s="8" t="str">
        <f>IF(R79=1,'4 -Datos de referencia'!$B$19-('4 -Datos de referencia'!$B$30-S79),"")</f>
        <v/>
      </c>
      <c r="AQ79" s="8" t="str">
        <f>IF(T79=1,'4 -Datos de referencia'!$B$20-('4 -Datos de referencia'!$B$30-U79),"")</f>
        <v/>
      </c>
      <c r="AR79" s="8" t="str">
        <f>IF(V79=1,'4 -Datos de referencia'!$B$21-('4 -Datos de referencia'!$B$30-W79),"")</f>
        <v/>
      </c>
      <c r="AS79" s="8" t="str">
        <f>IF(X79=1,'4 -Datos de referencia'!$B$22-('4 -Datos de referencia'!$B$30-Y79),"")</f>
        <v/>
      </c>
      <c r="AT79" s="8" t="str">
        <f>IF(Z79=1,'4 -Datos de referencia'!$B$23-('4 -Datos de referencia'!$B$30-AA79),"")</f>
        <v/>
      </c>
      <c r="AU79" s="12" t="str">
        <f>IF(AB79=1,'4 -Datos de referencia'!$B$24-('4 -Datos de referencia'!$B$30-AC79),"")</f>
        <v/>
      </c>
      <c r="AV79" s="9" t="str">
        <f t="shared" si="7"/>
        <v>n/a</v>
      </c>
      <c r="AW79" s="8" t="str">
        <f t="shared" si="8"/>
        <v>Bajo Riesgo</v>
      </c>
      <c r="AX79" s="8" t="str">
        <f t="shared" si="9"/>
        <v>n/a</v>
      </c>
      <c r="AY79" s="12" t="str">
        <f t="shared" si="10"/>
        <v>n/a</v>
      </c>
    </row>
    <row r="80" spans="2:51" x14ac:dyDescent="0.25">
      <c r="B80" s="9"/>
      <c r="C80" s="39">
        <f>'2-Datos generales comunidades'!A78</f>
        <v>0</v>
      </c>
      <c r="D80" s="74">
        <f>'2-Datos generales comunidades'!B78</f>
        <v>0</v>
      </c>
      <c r="E80" s="39">
        <f>'2-Datos generales comunidades'!C78</f>
        <v>0</v>
      </c>
      <c r="F80" s="8">
        <f>'2-Datos generales comunidades'!G78</f>
        <v>0</v>
      </c>
      <c r="G80" s="8">
        <f>'2-Datos generales comunidades'!F78</f>
        <v>0</v>
      </c>
      <c r="H80" s="8">
        <f>'2-Datos generales comunidades'!E78</f>
        <v>0</v>
      </c>
      <c r="I80" s="8" t="str">
        <f>IF('2-Datos generales comunidades'!D78="Gravity Fed System with Pump","bombeo",IF('2-Datos generales comunidades'!D78="Gravity Fed System","gravedad",IF(ISBLANK('2-Datos generales comunidades'!H78),"sin dato",IF(ISBLANK('2-Datos generales comunidades'!D78),"sin sistema","otro"))))</f>
        <v>sin dato</v>
      </c>
      <c r="J80" s="8" t="str">
        <f>IF(ISBLANK('2-Datos generales comunidades'!I78),"",'2-Datos generales comunidades'!I78)</f>
        <v/>
      </c>
      <c r="K80" s="46" t="str">
        <f>IF(ISBLANK('2-Datos generales comunidades'!H78),"",'2-Datos generales comunidades'!H78)</f>
        <v/>
      </c>
      <c r="L80" s="84"/>
      <c r="M80" s="86"/>
      <c r="N80" s="86"/>
      <c r="O80" s="86"/>
      <c r="P80" s="86"/>
      <c r="Q80" s="86"/>
      <c r="R80" s="86"/>
      <c r="S80" s="86"/>
      <c r="T80" s="86"/>
      <c r="U80" s="86"/>
      <c r="V80" s="86"/>
      <c r="W80" s="86"/>
      <c r="X80" s="86"/>
      <c r="Y80" s="86"/>
      <c r="Z80" s="86"/>
      <c r="AA80" s="86"/>
      <c r="AB80" s="86"/>
      <c r="AC80" s="87"/>
      <c r="AD80" s="88"/>
      <c r="AE80" s="89"/>
      <c r="AF80" s="89"/>
      <c r="AG80" s="89"/>
      <c r="AH80" s="89"/>
      <c r="AI80" s="89"/>
      <c r="AJ80" s="89"/>
      <c r="AK80" s="89"/>
      <c r="AL80" s="90"/>
      <c r="AM80" s="9" t="str">
        <f>IF(L80=1,'4 -Datos de referencia'!$B$16-('4 -Datos de referencia'!$B$30-M80),"")</f>
        <v/>
      </c>
      <c r="AN80" s="8" t="str">
        <f>IF(N80=1,'4 -Datos de referencia'!$B$17-('4 -Datos de referencia'!$B$30-O80),"")</f>
        <v/>
      </c>
      <c r="AO80" s="8" t="str">
        <f>IF(P80=1,'4 -Datos de referencia'!$B$18-('4 -Datos de referencia'!$B$30-Q80),"")</f>
        <v/>
      </c>
      <c r="AP80" s="8" t="str">
        <f>IF(R80=1,'4 -Datos de referencia'!$B$19-('4 -Datos de referencia'!$B$30-S80),"")</f>
        <v/>
      </c>
      <c r="AQ80" s="8" t="str">
        <f>IF(T80=1,'4 -Datos de referencia'!$B$20-('4 -Datos de referencia'!$B$30-U80),"")</f>
        <v/>
      </c>
      <c r="AR80" s="8" t="str">
        <f>IF(V80=1,'4 -Datos de referencia'!$B$21-('4 -Datos de referencia'!$B$30-W80),"")</f>
        <v/>
      </c>
      <c r="AS80" s="8" t="str">
        <f>IF(X80=1,'4 -Datos de referencia'!$B$22-('4 -Datos de referencia'!$B$30-Y80),"")</f>
        <v/>
      </c>
      <c r="AT80" s="8" t="str">
        <f>IF(Z80=1,'4 -Datos de referencia'!$B$23-('4 -Datos de referencia'!$B$30-AA80),"")</f>
        <v/>
      </c>
      <c r="AU80" s="12" t="str">
        <f>IF(AB80=1,'4 -Datos de referencia'!$B$24-('4 -Datos de referencia'!$B$30-AC80),"")</f>
        <v/>
      </c>
      <c r="AV80" s="9" t="str">
        <f t="shared" si="7"/>
        <v>n/a</v>
      </c>
      <c r="AW80" s="8" t="str">
        <f t="shared" si="8"/>
        <v>Bajo Riesgo</v>
      </c>
      <c r="AX80" s="8" t="str">
        <f t="shared" si="9"/>
        <v>n/a</v>
      </c>
      <c r="AY80" s="12" t="str">
        <f t="shared" si="10"/>
        <v>n/a</v>
      </c>
    </row>
    <row r="81" spans="2:51" x14ac:dyDescent="0.25">
      <c r="B81" s="9"/>
      <c r="C81" s="39">
        <f>'2-Datos generales comunidades'!A79</f>
        <v>0</v>
      </c>
      <c r="D81" s="74">
        <f>'2-Datos generales comunidades'!B79</f>
        <v>0</v>
      </c>
      <c r="E81" s="39">
        <f>'2-Datos generales comunidades'!C79</f>
        <v>0</v>
      </c>
      <c r="F81" s="8">
        <f>'2-Datos generales comunidades'!G79</f>
        <v>0</v>
      </c>
      <c r="G81" s="8">
        <f>'2-Datos generales comunidades'!F79</f>
        <v>0</v>
      </c>
      <c r="H81" s="8">
        <f>'2-Datos generales comunidades'!E79</f>
        <v>0</v>
      </c>
      <c r="I81" s="8" t="str">
        <f>IF('2-Datos generales comunidades'!D79="Gravity Fed System with Pump","bombeo",IF('2-Datos generales comunidades'!D79="Gravity Fed System","gravedad",IF(ISBLANK('2-Datos generales comunidades'!H79),"sin dato",IF(ISBLANK('2-Datos generales comunidades'!D79),"sin sistema","otro"))))</f>
        <v>sin dato</v>
      </c>
      <c r="J81" s="8" t="str">
        <f>IF(ISBLANK('2-Datos generales comunidades'!I79),"",'2-Datos generales comunidades'!I79)</f>
        <v/>
      </c>
      <c r="K81" s="46" t="str">
        <f>IF(ISBLANK('2-Datos generales comunidades'!H79),"",'2-Datos generales comunidades'!H79)</f>
        <v/>
      </c>
      <c r="L81" s="84"/>
      <c r="M81" s="86"/>
      <c r="N81" s="86"/>
      <c r="O81" s="86"/>
      <c r="P81" s="86"/>
      <c r="Q81" s="86"/>
      <c r="R81" s="86"/>
      <c r="S81" s="86"/>
      <c r="T81" s="86"/>
      <c r="U81" s="86"/>
      <c r="V81" s="86"/>
      <c r="W81" s="86"/>
      <c r="X81" s="86"/>
      <c r="Y81" s="86"/>
      <c r="Z81" s="86"/>
      <c r="AA81" s="86"/>
      <c r="AB81" s="86"/>
      <c r="AC81" s="87"/>
      <c r="AD81" s="88"/>
      <c r="AE81" s="89"/>
      <c r="AF81" s="89"/>
      <c r="AG81" s="89"/>
      <c r="AH81" s="89"/>
      <c r="AI81" s="89"/>
      <c r="AJ81" s="89"/>
      <c r="AK81" s="89"/>
      <c r="AL81" s="90"/>
      <c r="AM81" s="9" t="str">
        <f>IF(L81=1,'4 -Datos de referencia'!$B$16-('4 -Datos de referencia'!$B$30-M81),"")</f>
        <v/>
      </c>
      <c r="AN81" s="8" t="str">
        <f>IF(N81=1,'4 -Datos de referencia'!$B$17-('4 -Datos de referencia'!$B$30-O81),"")</f>
        <v/>
      </c>
      <c r="AO81" s="8" t="str">
        <f>IF(P81=1,'4 -Datos de referencia'!$B$18-('4 -Datos de referencia'!$B$30-Q81),"")</f>
        <v/>
      </c>
      <c r="AP81" s="8" t="str">
        <f>IF(R81=1,'4 -Datos de referencia'!$B$19-('4 -Datos de referencia'!$B$30-S81),"")</f>
        <v/>
      </c>
      <c r="AQ81" s="8" t="str">
        <f>IF(T81=1,'4 -Datos de referencia'!$B$20-('4 -Datos de referencia'!$B$30-U81),"")</f>
        <v/>
      </c>
      <c r="AR81" s="8" t="str">
        <f>IF(V81=1,'4 -Datos de referencia'!$B$21-('4 -Datos de referencia'!$B$30-W81),"")</f>
        <v/>
      </c>
      <c r="AS81" s="8" t="str">
        <f>IF(X81=1,'4 -Datos de referencia'!$B$22-('4 -Datos de referencia'!$B$30-Y81),"")</f>
        <v/>
      </c>
      <c r="AT81" s="8" t="str">
        <f>IF(Z81=1,'4 -Datos de referencia'!$B$23-('4 -Datos de referencia'!$B$30-AA81),"")</f>
        <v/>
      </c>
      <c r="AU81" s="12" t="str">
        <f>IF(AB81=1,'4 -Datos de referencia'!$B$24-('4 -Datos de referencia'!$B$30-AC81),"")</f>
        <v/>
      </c>
      <c r="AV81" s="9" t="str">
        <f t="shared" si="7"/>
        <v>n/a</v>
      </c>
      <c r="AW81" s="8" t="str">
        <f t="shared" si="8"/>
        <v>Bajo Riesgo</v>
      </c>
      <c r="AX81" s="8" t="str">
        <f t="shared" si="9"/>
        <v>n/a</v>
      </c>
      <c r="AY81" s="12" t="str">
        <f t="shared" si="10"/>
        <v>n/a</v>
      </c>
    </row>
    <row r="82" spans="2:51" x14ac:dyDescent="0.25">
      <c r="B82" s="9"/>
      <c r="C82" s="39">
        <f>'2-Datos generales comunidades'!A80</f>
        <v>0</v>
      </c>
      <c r="D82" s="74">
        <f>'2-Datos generales comunidades'!B80</f>
        <v>0</v>
      </c>
      <c r="E82" s="39">
        <f>'2-Datos generales comunidades'!C80</f>
        <v>0</v>
      </c>
      <c r="F82" s="8">
        <f>'2-Datos generales comunidades'!G80</f>
        <v>0</v>
      </c>
      <c r="G82" s="8">
        <f>'2-Datos generales comunidades'!F80</f>
        <v>0</v>
      </c>
      <c r="H82" s="8">
        <f>'2-Datos generales comunidades'!E80</f>
        <v>0</v>
      </c>
      <c r="I82" s="8" t="str">
        <f>IF('2-Datos generales comunidades'!D80="Gravity Fed System with Pump","bombeo",IF('2-Datos generales comunidades'!D80="Gravity Fed System","gravedad",IF(ISBLANK('2-Datos generales comunidades'!H80),"sin dato",IF(ISBLANK('2-Datos generales comunidades'!D80),"sin sistema","otro"))))</f>
        <v>sin dato</v>
      </c>
      <c r="J82" s="8" t="str">
        <f>IF(ISBLANK('2-Datos generales comunidades'!I80),"",'2-Datos generales comunidades'!I80)</f>
        <v/>
      </c>
      <c r="K82" s="46" t="str">
        <f>IF(ISBLANK('2-Datos generales comunidades'!H80),"",'2-Datos generales comunidades'!H80)</f>
        <v/>
      </c>
      <c r="L82" s="84"/>
      <c r="M82" s="86"/>
      <c r="N82" s="86"/>
      <c r="O82" s="86"/>
      <c r="P82" s="86"/>
      <c r="Q82" s="86"/>
      <c r="R82" s="86"/>
      <c r="S82" s="86"/>
      <c r="T82" s="86"/>
      <c r="U82" s="86"/>
      <c r="V82" s="86"/>
      <c r="W82" s="86"/>
      <c r="X82" s="86"/>
      <c r="Y82" s="86"/>
      <c r="Z82" s="86"/>
      <c r="AA82" s="86"/>
      <c r="AB82" s="86"/>
      <c r="AC82" s="87"/>
      <c r="AD82" s="88"/>
      <c r="AE82" s="89"/>
      <c r="AF82" s="89"/>
      <c r="AG82" s="89"/>
      <c r="AH82" s="89"/>
      <c r="AI82" s="89"/>
      <c r="AJ82" s="89"/>
      <c r="AK82" s="89"/>
      <c r="AL82" s="90"/>
      <c r="AM82" s="9" t="str">
        <f>IF(L82=1,'4 -Datos de referencia'!$B$16-('4 -Datos de referencia'!$B$30-M82),"")</f>
        <v/>
      </c>
      <c r="AN82" s="8" t="str">
        <f>IF(N82=1,'4 -Datos de referencia'!$B$17-('4 -Datos de referencia'!$B$30-O82),"")</f>
        <v/>
      </c>
      <c r="AO82" s="8" t="str">
        <f>IF(P82=1,'4 -Datos de referencia'!$B$18-('4 -Datos de referencia'!$B$30-Q82),"")</f>
        <v/>
      </c>
      <c r="AP82" s="8" t="str">
        <f>IF(R82=1,'4 -Datos de referencia'!$B$19-('4 -Datos de referencia'!$B$30-S82),"")</f>
        <v/>
      </c>
      <c r="AQ82" s="8" t="str">
        <f>IF(T82=1,'4 -Datos de referencia'!$B$20-('4 -Datos de referencia'!$B$30-U82),"")</f>
        <v/>
      </c>
      <c r="AR82" s="8" t="str">
        <f>IF(V82=1,'4 -Datos de referencia'!$B$21-('4 -Datos de referencia'!$B$30-W82),"")</f>
        <v/>
      </c>
      <c r="AS82" s="8" t="str">
        <f>IF(X82=1,'4 -Datos de referencia'!$B$22-('4 -Datos de referencia'!$B$30-Y82),"")</f>
        <v/>
      </c>
      <c r="AT82" s="8" t="str">
        <f>IF(Z82=1,'4 -Datos de referencia'!$B$23-('4 -Datos de referencia'!$B$30-AA82),"")</f>
        <v/>
      </c>
      <c r="AU82" s="12" t="str">
        <f>IF(AB82=1,'4 -Datos de referencia'!$B$24-('4 -Datos de referencia'!$B$30-AC82),"")</f>
        <v/>
      </c>
      <c r="AV82" s="9" t="str">
        <f t="shared" si="7"/>
        <v>n/a</v>
      </c>
      <c r="AW82" s="8" t="str">
        <f t="shared" si="8"/>
        <v>Bajo Riesgo</v>
      </c>
      <c r="AX82" s="8" t="str">
        <f t="shared" si="9"/>
        <v>n/a</v>
      </c>
      <c r="AY82" s="12" t="str">
        <f t="shared" si="10"/>
        <v>n/a</v>
      </c>
    </row>
    <row r="83" spans="2:51" x14ac:dyDescent="0.25">
      <c r="B83" s="9"/>
      <c r="C83" s="39">
        <f>'2-Datos generales comunidades'!A81</f>
        <v>0</v>
      </c>
      <c r="D83" s="74">
        <f>'2-Datos generales comunidades'!B81</f>
        <v>0</v>
      </c>
      <c r="E83" s="39">
        <f>'2-Datos generales comunidades'!C81</f>
        <v>0</v>
      </c>
      <c r="F83" s="8">
        <f>'2-Datos generales comunidades'!G81</f>
        <v>0</v>
      </c>
      <c r="G83" s="8">
        <f>'2-Datos generales comunidades'!F81</f>
        <v>0</v>
      </c>
      <c r="H83" s="8">
        <f>'2-Datos generales comunidades'!E81</f>
        <v>0</v>
      </c>
      <c r="I83" s="8" t="str">
        <f>IF('2-Datos generales comunidades'!D81="Gravity Fed System with Pump","bombeo",IF('2-Datos generales comunidades'!D81="Gravity Fed System","gravedad",IF(ISBLANK('2-Datos generales comunidades'!H81),"sin dato",IF(ISBLANK('2-Datos generales comunidades'!D81),"sin sistema","otro"))))</f>
        <v>sin dato</v>
      </c>
      <c r="J83" s="8" t="str">
        <f>IF(ISBLANK('2-Datos generales comunidades'!I81),"",'2-Datos generales comunidades'!I81)</f>
        <v/>
      </c>
      <c r="K83" s="46" t="str">
        <f>IF(ISBLANK('2-Datos generales comunidades'!H81),"",'2-Datos generales comunidades'!H81)</f>
        <v/>
      </c>
      <c r="L83" s="84"/>
      <c r="M83" s="86"/>
      <c r="N83" s="86"/>
      <c r="O83" s="86"/>
      <c r="P83" s="86"/>
      <c r="Q83" s="86"/>
      <c r="R83" s="86"/>
      <c r="S83" s="86"/>
      <c r="T83" s="86"/>
      <c r="U83" s="86"/>
      <c r="V83" s="86"/>
      <c r="W83" s="86"/>
      <c r="X83" s="86"/>
      <c r="Y83" s="86"/>
      <c r="Z83" s="86"/>
      <c r="AA83" s="86"/>
      <c r="AB83" s="86"/>
      <c r="AC83" s="87"/>
      <c r="AD83" s="88"/>
      <c r="AE83" s="89"/>
      <c r="AF83" s="89"/>
      <c r="AG83" s="89"/>
      <c r="AH83" s="89"/>
      <c r="AI83" s="89"/>
      <c r="AJ83" s="89"/>
      <c r="AK83" s="89"/>
      <c r="AL83" s="90"/>
      <c r="AM83" s="9" t="str">
        <f>IF(L83=1,'4 -Datos de referencia'!$B$16-('4 -Datos de referencia'!$B$30-M83),"")</f>
        <v/>
      </c>
      <c r="AN83" s="8" t="str">
        <f>IF(N83=1,'4 -Datos de referencia'!$B$17-('4 -Datos de referencia'!$B$30-O83),"")</f>
        <v/>
      </c>
      <c r="AO83" s="8" t="str">
        <f>IF(P83=1,'4 -Datos de referencia'!$B$18-('4 -Datos de referencia'!$B$30-Q83),"")</f>
        <v/>
      </c>
      <c r="AP83" s="8" t="str">
        <f>IF(R83=1,'4 -Datos de referencia'!$B$19-('4 -Datos de referencia'!$B$30-S83),"")</f>
        <v/>
      </c>
      <c r="AQ83" s="8" t="str">
        <f>IF(T83=1,'4 -Datos de referencia'!$B$20-('4 -Datos de referencia'!$B$30-U83),"")</f>
        <v/>
      </c>
      <c r="AR83" s="8" t="str">
        <f>IF(V83=1,'4 -Datos de referencia'!$B$21-('4 -Datos de referencia'!$B$30-W83),"")</f>
        <v/>
      </c>
      <c r="AS83" s="8" t="str">
        <f>IF(X83=1,'4 -Datos de referencia'!$B$22-('4 -Datos de referencia'!$B$30-Y83),"")</f>
        <v/>
      </c>
      <c r="AT83" s="8" t="str">
        <f>IF(Z83=1,'4 -Datos de referencia'!$B$23-('4 -Datos de referencia'!$B$30-AA83),"")</f>
        <v/>
      </c>
      <c r="AU83" s="12" t="str">
        <f>IF(AB83=1,'4 -Datos de referencia'!$B$24-('4 -Datos de referencia'!$B$30-AC83),"")</f>
        <v/>
      </c>
      <c r="AV83" s="9" t="str">
        <f t="shared" si="7"/>
        <v>n/a</v>
      </c>
      <c r="AW83" s="8" t="str">
        <f t="shared" si="8"/>
        <v>Bajo Riesgo</v>
      </c>
      <c r="AX83" s="8" t="str">
        <f t="shared" si="9"/>
        <v>n/a</v>
      </c>
      <c r="AY83" s="12" t="str">
        <f t="shared" si="10"/>
        <v>n/a</v>
      </c>
    </row>
    <row r="84" spans="2:51" x14ac:dyDescent="0.25">
      <c r="B84" s="9"/>
      <c r="C84" s="39">
        <f>'2-Datos generales comunidades'!A82</f>
        <v>0</v>
      </c>
      <c r="D84" s="74">
        <f>'2-Datos generales comunidades'!B82</f>
        <v>0</v>
      </c>
      <c r="E84" s="39">
        <f>'2-Datos generales comunidades'!C82</f>
        <v>0</v>
      </c>
      <c r="F84" s="8">
        <f>'2-Datos generales comunidades'!G82</f>
        <v>0</v>
      </c>
      <c r="G84" s="8">
        <f>'2-Datos generales comunidades'!F82</f>
        <v>0</v>
      </c>
      <c r="H84" s="8">
        <f>'2-Datos generales comunidades'!E82</f>
        <v>0</v>
      </c>
      <c r="I84" s="8" t="str">
        <f>IF('2-Datos generales comunidades'!D82="Gravity Fed System with Pump","bombeo",IF('2-Datos generales comunidades'!D82="Gravity Fed System","gravedad",IF(ISBLANK('2-Datos generales comunidades'!H82),"sin dato",IF(ISBLANK('2-Datos generales comunidades'!D82),"sin sistema","otro"))))</f>
        <v>sin dato</v>
      </c>
      <c r="J84" s="8" t="str">
        <f>IF(ISBLANK('2-Datos generales comunidades'!I82),"",'2-Datos generales comunidades'!I82)</f>
        <v/>
      </c>
      <c r="K84" s="46" t="str">
        <f>IF(ISBLANK('2-Datos generales comunidades'!H82),"",'2-Datos generales comunidades'!H82)</f>
        <v/>
      </c>
      <c r="L84" s="84"/>
      <c r="M84" s="86"/>
      <c r="N84" s="86"/>
      <c r="O84" s="86"/>
      <c r="P84" s="86"/>
      <c r="Q84" s="86"/>
      <c r="R84" s="86"/>
      <c r="S84" s="86"/>
      <c r="T84" s="86"/>
      <c r="U84" s="86"/>
      <c r="V84" s="86"/>
      <c r="W84" s="86"/>
      <c r="X84" s="86"/>
      <c r="Y84" s="86"/>
      <c r="Z84" s="86"/>
      <c r="AA84" s="86"/>
      <c r="AB84" s="86"/>
      <c r="AC84" s="87"/>
      <c r="AD84" s="88"/>
      <c r="AE84" s="89"/>
      <c r="AF84" s="89"/>
      <c r="AG84" s="89"/>
      <c r="AH84" s="89"/>
      <c r="AI84" s="89"/>
      <c r="AJ84" s="89"/>
      <c r="AK84" s="89"/>
      <c r="AL84" s="90"/>
      <c r="AM84" s="9" t="str">
        <f>IF(L84=1,'4 -Datos de referencia'!$B$16-('4 -Datos de referencia'!$B$30-M84),"")</f>
        <v/>
      </c>
      <c r="AN84" s="8" t="str">
        <f>IF(N84=1,'4 -Datos de referencia'!$B$17-('4 -Datos de referencia'!$B$30-O84),"")</f>
        <v/>
      </c>
      <c r="AO84" s="8" t="str">
        <f>IF(P84=1,'4 -Datos de referencia'!$B$18-('4 -Datos de referencia'!$B$30-Q84),"")</f>
        <v/>
      </c>
      <c r="AP84" s="8" t="str">
        <f>IF(R84=1,'4 -Datos de referencia'!$B$19-('4 -Datos de referencia'!$B$30-S84),"")</f>
        <v/>
      </c>
      <c r="AQ84" s="8" t="str">
        <f>IF(T84=1,'4 -Datos de referencia'!$B$20-('4 -Datos de referencia'!$B$30-U84),"")</f>
        <v/>
      </c>
      <c r="AR84" s="8" t="str">
        <f>IF(V84=1,'4 -Datos de referencia'!$B$21-('4 -Datos de referencia'!$B$30-W84),"")</f>
        <v/>
      </c>
      <c r="AS84" s="8" t="str">
        <f>IF(X84=1,'4 -Datos de referencia'!$B$22-('4 -Datos de referencia'!$B$30-Y84),"")</f>
        <v/>
      </c>
      <c r="AT84" s="8" t="str">
        <f>IF(Z84=1,'4 -Datos de referencia'!$B$23-('4 -Datos de referencia'!$B$30-AA84),"")</f>
        <v/>
      </c>
      <c r="AU84" s="12" t="str">
        <f>IF(AB84=1,'4 -Datos de referencia'!$B$24-('4 -Datos de referencia'!$B$30-AC84),"")</f>
        <v/>
      </c>
      <c r="AV84" s="9" t="str">
        <f t="shared" si="7"/>
        <v>n/a</v>
      </c>
      <c r="AW84" s="8" t="str">
        <f t="shared" si="8"/>
        <v>Bajo Riesgo</v>
      </c>
      <c r="AX84" s="8" t="str">
        <f t="shared" si="9"/>
        <v>n/a</v>
      </c>
      <c r="AY84" s="12" t="str">
        <f t="shared" si="10"/>
        <v>n/a</v>
      </c>
    </row>
    <row r="85" spans="2:51" x14ac:dyDescent="0.25">
      <c r="B85" s="9"/>
      <c r="C85" s="39">
        <f>'2-Datos generales comunidades'!A83</f>
        <v>0</v>
      </c>
      <c r="D85" s="74">
        <f>'2-Datos generales comunidades'!B83</f>
        <v>0</v>
      </c>
      <c r="E85" s="39">
        <f>'2-Datos generales comunidades'!C83</f>
        <v>0</v>
      </c>
      <c r="F85" s="8">
        <f>'2-Datos generales comunidades'!G83</f>
        <v>0</v>
      </c>
      <c r="G85" s="8">
        <f>'2-Datos generales comunidades'!F83</f>
        <v>0</v>
      </c>
      <c r="H85" s="8">
        <f>'2-Datos generales comunidades'!E83</f>
        <v>0</v>
      </c>
      <c r="I85" s="8" t="str">
        <f>IF('2-Datos generales comunidades'!D83="Gravity Fed System with Pump","bombeo",IF('2-Datos generales comunidades'!D83="Gravity Fed System","gravedad",IF(ISBLANK('2-Datos generales comunidades'!H83),"sin dato",IF(ISBLANK('2-Datos generales comunidades'!D83),"sin sistema","otro"))))</f>
        <v>sin dato</v>
      </c>
      <c r="J85" s="8" t="str">
        <f>IF(ISBLANK('2-Datos generales comunidades'!I83),"",'2-Datos generales comunidades'!I83)</f>
        <v/>
      </c>
      <c r="K85" s="46" t="str">
        <f>IF(ISBLANK('2-Datos generales comunidades'!H83),"",'2-Datos generales comunidades'!H83)</f>
        <v/>
      </c>
      <c r="L85" s="84"/>
      <c r="M85" s="86"/>
      <c r="N85" s="86"/>
      <c r="O85" s="86"/>
      <c r="P85" s="86"/>
      <c r="Q85" s="86"/>
      <c r="R85" s="86"/>
      <c r="S85" s="86"/>
      <c r="T85" s="86"/>
      <c r="U85" s="86"/>
      <c r="V85" s="86"/>
      <c r="W85" s="86"/>
      <c r="X85" s="86"/>
      <c r="Y85" s="86"/>
      <c r="Z85" s="86"/>
      <c r="AA85" s="86"/>
      <c r="AB85" s="86"/>
      <c r="AC85" s="87"/>
      <c r="AD85" s="88"/>
      <c r="AE85" s="89"/>
      <c r="AF85" s="89"/>
      <c r="AG85" s="89"/>
      <c r="AH85" s="89"/>
      <c r="AI85" s="89"/>
      <c r="AJ85" s="89"/>
      <c r="AK85" s="89"/>
      <c r="AL85" s="90"/>
      <c r="AM85" s="9" t="str">
        <f>IF(L85=1,'4 -Datos de referencia'!$B$16-('4 -Datos de referencia'!$B$30-M85),"")</f>
        <v/>
      </c>
      <c r="AN85" s="8" t="str">
        <f>IF(N85=1,'4 -Datos de referencia'!$B$17-('4 -Datos de referencia'!$B$30-O85),"")</f>
        <v/>
      </c>
      <c r="AO85" s="8" t="str">
        <f>IF(P85=1,'4 -Datos de referencia'!$B$18-('4 -Datos de referencia'!$B$30-Q85),"")</f>
        <v/>
      </c>
      <c r="AP85" s="8" t="str">
        <f>IF(R85=1,'4 -Datos de referencia'!$B$19-('4 -Datos de referencia'!$B$30-S85),"")</f>
        <v/>
      </c>
      <c r="AQ85" s="8" t="str">
        <f>IF(T85=1,'4 -Datos de referencia'!$B$20-('4 -Datos de referencia'!$B$30-U85),"")</f>
        <v/>
      </c>
      <c r="AR85" s="8" t="str">
        <f>IF(V85=1,'4 -Datos de referencia'!$B$21-('4 -Datos de referencia'!$B$30-W85),"")</f>
        <v/>
      </c>
      <c r="AS85" s="8" t="str">
        <f>IF(X85=1,'4 -Datos de referencia'!$B$22-('4 -Datos de referencia'!$B$30-Y85),"")</f>
        <v/>
      </c>
      <c r="AT85" s="8" t="str">
        <f>IF(Z85=1,'4 -Datos de referencia'!$B$23-('4 -Datos de referencia'!$B$30-AA85),"")</f>
        <v/>
      </c>
      <c r="AU85" s="12" t="str">
        <f>IF(AB85=1,'4 -Datos de referencia'!$B$24-('4 -Datos de referencia'!$B$30-AC85),"")</f>
        <v/>
      </c>
      <c r="AV85" s="9" t="str">
        <f t="shared" si="7"/>
        <v>n/a</v>
      </c>
      <c r="AW85" s="8" t="str">
        <f t="shared" si="8"/>
        <v>Bajo Riesgo</v>
      </c>
      <c r="AX85" s="8" t="str">
        <f t="shared" si="9"/>
        <v>n/a</v>
      </c>
      <c r="AY85" s="12" t="str">
        <f t="shared" si="10"/>
        <v>n/a</v>
      </c>
    </row>
    <row r="86" spans="2:51" x14ac:dyDescent="0.25">
      <c r="B86" s="9"/>
      <c r="C86" s="39">
        <f>'2-Datos generales comunidades'!A84</f>
        <v>0</v>
      </c>
      <c r="D86" s="74">
        <f>'2-Datos generales comunidades'!B84</f>
        <v>0</v>
      </c>
      <c r="E86" s="39">
        <f>'2-Datos generales comunidades'!C84</f>
        <v>0</v>
      </c>
      <c r="F86" s="8">
        <f>'2-Datos generales comunidades'!G84</f>
        <v>0</v>
      </c>
      <c r="G86" s="8">
        <f>'2-Datos generales comunidades'!F84</f>
        <v>0</v>
      </c>
      <c r="H86" s="8">
        <f>'2-Datos generales comunidades'!E84</f>
        <v>0</v>
      </c>
      <c r="I86" s="8" t="str">
        <f>IF('2-Datos generales comunidades'!D84="Gravity Fed System with Pump","bombeo",IF('2-Datos generales comunidades'!D84="Gravity Fed System","gravedad",IF(ISBLANK('2-Datos generales comunidades'!H84),"sin dato",IF(ISBLANK('2-Datos generales comunidades'!D84),"sin sistema","otro"))))</f>
        <v>sin dato</v>
      </c>
      <c r="J86" s="8" t="str">
        <f>IF(ISBLANK('2-Datos generales comunidades'!I84),"",'2-Datos generales comunidades'!I84)</f>
        <v/>
      </c>
      <c r="K86" s="46" t="str">
        <f>IF(ISBLANK('2-Datos generales comunidades'!H84),"",'2-Datos generales comunidades'!H84)</f>
        <v/>
      </c>
      <c r="L86" s="84"/>
      <c r="M86" s="86"/>
      <c r="N86" s="86"/>
      <c r="O86" s="86"/>
      <c r="P86" s="86"/>
      <c r="Q86" s="86"/>
      <c r="R86" s="86"/>
      <c r="S86" s="86"/>
      <c r="T86" s="86"/>
      <c r="U86" s="86"/>
      <c r="V86" s="86"/>
      <c r="W86" s="86"/>
      <c r="X86" s="86"/>
      <c r="Y86" s="86"/>
      <c r="Z86" s="86"/>
      <c r="AA86" s="86"/>
      <c r="AB86" s="86"/>
      <c r="AC86" s="87"/>
      <c r="AD86" s="88"/>
      <c r="AE86" s="89"/>
      <c r="AF86" s="89"/>
      <c r="AG86" s="89"/>
      <c r="AH86" s="89"/>
      <c r="AI86" s="89"/>
      <c r="AJ86" s="89"/>
      <c r="AK86" s="89"/>
      <c r="AL86" s="90"/>
      <c r="AM86" s="9" t="str">
        <f>IF(L86=1,'4 -Datos de referencia'!$B$16-('4 -Datos de referencia'!$B$30-M86),"")</f>
        <v/>
      </c>
      <c r="AN86" s="8" t="str">
        <f>IF(N86=1,'4 -Datos de referencia'!$B$17-('4 -Datos de referencia'!$B$30-O86),"")</f>
        <v/>
      </c>
      <c r="AO86" s="8" t="str">
        <f>IF(P86=1,'4 -Datos de referencia'!$B$18-('4 -Datos de referencia'!$B$30-Q86),"")</f>
        <v/>
      </c>
      <c r="AP86" s="8" t="str">
        <f>IF(R86=1,'4 -Datos de referencia'!$B$19-('4 -Datos de referencia'!$B$30-S86),"")</f>
        <v/>
      </c>
      <c r="AQ86" s="8" t="str">
        <f>IF(T86=1,'4 -Datos de referencia'!$B$20-('4 -Datos de referencia'!$B$30-U86),"")</f>
        <v/>
      </c>
      <c r="AR86" s="8" t="str">
        <f>IF(V86=1,'4 -Datos de referencia'!$B$21-('4 -Datos de referencia'!$B$30-W86),"")</f>
        <v/>
      </c>
      <c r="AS86" s="8" t="str">
        <f>IF(X86=1,'4 -Datos de referencia'!$B$22-('4 -Datos de referencia'!$B$30-Y86),"")</f>
        <v/>
      </c>
      <c r="AT86" s="8" t="str">
        <f>IF(Z86=1,'4 -Datos de referencia'!$B$23-('4 -Datos de referencia'!$B$30-AA86),"")</f>
        <v/>
      </c>
      <c r="AU86" s="12" t="str">
        <f>IF(AB86=1,'4 -Datos de referencia'!$B$24-('4 -Datos de referencia'!$B$30-AC86),"")</f>
        <v/>
      </c>
      <c r="AV86" s="9" t="str">
        <f t="shared" si="7"/>
        <v>n/a</v>
      </c>
      <c r="AW86" s="8" t="str">
        <f t="shared" si="8"/>
        <v>Bajo Riesgo</v>
      </c>
      <c r="AX86" s="8" t="str">
        <f t="shared" si="9"/>
        <v>n/a</v>
      </c>
      <c r="AY86" s="12" t="str">
        <f t="shared" si="10"/>
        <v>n/a</v>
      </c>
    </row>
    <row r="87" spans="2:51" x14ac:dyDescent="0.25">
      <c r="B87" s="9"/>
      <c r="C87" s="39">
        <f>'2-Datos generales comunidades'!A85</f>
        <v>0</v>
      </c>
      <c r="D87" s="74">
        <f>'2-Datos generales comunidades'!B85</f>
        <v>0</v>
      </c>
      <c r="E87" s="39">
        <f>'2-Datos generales comunidades'!C85</f>
        <v>0</v>
      </c>
      <c r="F87" s="8">
        <f>'2-Datos generales comunidades'!G85</f>
        <v>0</v>
      </c>
      <c r="G87" s="8">
        <f>'2-Datos generales comunidades'!F85</f>
        <v>0</v>
      </c>
      <c r="H87" s="8">
        <f>'2-Datos generales comunidades'!E85</f>
        <v>0</v>
      </c>
      <c r="I87" s="8" t="str">
        <f>IF('2-Datos generales comunidades'!D85="Gravity Fed System with Pump","bombeo",IF('2-Datos generales comunidades'!D85="Gravity Fed System","gravedad",IF(ISBLANK('2-Datos generales comunidades'!H85),"sin dato",IF(ISBLANK('2-Datos generales comunidades'!D85),"sin sistema","otro"))))</f>
        <v>sin dato</v>
      </c>
      <c r="J87" s="8" t="str">
        <f>IF(ISBLANK('2-Datos generales comunidades'!I85),"",'2-Datos generales comunidades'!I85)</f>
        <v/>
      </c>
      <c r="K87" s="46" t="str">
        <f>IF(ISBLANK('2-Datos generales comunidades'!H85),"",'2-Datos generales comunidades'!H85)</f>
        <v/>
      </c>
      <c r="L87" s="84"/>
      <c r="M87" s="86"/>
      <c r="N87" s="86"/>
      <c r="O87" s="86"/>
      <c r="P87" s="86"/>
      <c r="Q87" s="86"/>
      <c r="R87" s="86"/>
      <c r="S87" s="86"/>
      <c r="T87" s="86"/>
      <c r="U87" s="86"/>
      <c r="V87" s="86"/>
      <c r="W87" s="86"/>
      <c r="X87" s="86"/>
      <c r="Y87" s="86"/>
      <c r="Z87" s="86"/>
      <c r="AA87" s="86"/>
      <c r="AB87" s="86"/>
      <c r="AC87" s="87"/>
      <c r="AD87" s="88"/>
      <c r="AE87" s="89"/>
      <c r="AF87" s="89"/>
      <c r="AG87" s="89"/>
      <c r="AH87" s="89"/>
      <c r="AI87" s="89"/>
      <c r="AJ87" s="89"/>
      <c r="AK87" s="89"/>
      <c r="AL87" s="90"/>
      <c r="AM87" s="9" t="str">
        <f>IF(L87=1,'4 -Datos de referencia'!$B$16-('4 -Datos de referencia'!$B$30-M87),"")</f>
        <v/>
      </c>
      <c r="AN87" s="8" t="str">
        <f>IF(N87=1,'4 -Datos de referencia'!$B$17-('4 -Datos de referencia'!$B$30-O87),"")</f>
        <v/>
      </c>
      <c r="AO87" s="8" t="str">
        <f>IF(P87=1,'4 -Datos de referencia'!$B$18-('4 -Datos de referencia'!$B$30-Q87),"")</f>
        <v/>
      </c>
      <c r="AP87" s="8" t="str">
        <f>IF(R87=1,'4 -Datos de referencia'!$B$19-('4 -Datos de referencia'!$B$30-S87),"")</f>
        <v/>
      </c>
      <c r="AQ87" s="8" t="str">
        <f>IF(T87=1,'4 -Datos de referencia'!$B$20-('4 -Datos de referencia'!$B$30-U87),"")</f>
        <v/>
      </c>
      <c r="AR87" s="8" t="str">
        <f>IF(V87=1,'4 -Datos de referencia'!$B$21-('4 -Datos de referencia'!$B$30-W87),"")</f>
        <v/>
      </c>
      <c r="AS87" s="8" t="str">
        <f>IF(X87=1,'4 -Datos de referencia'!$B$22-('4 -Datos de referencia'!$B$30-Y87),"")</f>
        <v/>
      </c>
      <c r="AT87" s="8" t="str">
        <f>IF(Z87=1,'4 -Datos de referencia'!$B$23-('4 -Datos de referencia'!$B$30-AA87),"")</f>
        <v/>
      </c>
      <c r="AU87" s="12" t="str">
        <f>IF(AB87=1,'4 -Datos de referencia'!$B$24-('4 -Datos de referencia'!$B$30-AC87),"")</f>
        <v/>
      </c>
      <c r="AV87" s="9" t="str">
        <f t="shared" si="7"/>
        <v>n/a</v>
      </c>
      <c r="AW87" s="8" t="str">
        <f t="shared" si="8"/>
        <v>Bajo Riesgo</v>
      </c>
      <c r="AX87" s="8" t="str">
        <f t="shared" si="9"/>
        <v>n/a</v>
      </c>
      <c r="AY87" s="12" t="str">
        <f t="shared" si="10"/>
        <v>n/a</v>
      </c>
    </row>
    <row r="88" spans="2:51" x14ac:dyDescent="0.25">
      <c r="B88" s="9"/>
      <c r="C88" s="39">
        <f>'2-Datos generales comunidades'!A86</f>
        <v>0</v>
      </c>
      <c r="D88" s="74">
        <f>'2-Datos generales comunidades'!B86</f>
        <v>0</v>
      </c>
      <c r="E88" s="39">
        <f>'2-Datos generales comunidades'!C86</f>
        <v>0</v>
      </c>
      <c r="F88" s="8">
        <f>'2-Datos generales comunidades'!G86</f>
        <v>0</v>
      </c>
      <c r="G88" s="8">
        <f>'2-Datos generales comunidades'!F86</f>
        <v>0</v>
      </c>
      <c r="H88" s="8">
        <f>'2-Datos generales comunidades'!E86</f>
        <v>0</v>
      </c>
      <c r="I88" s="8" t="str">
        <f>IF('2-Datos generales comunidades'!D86="Gravity Fed System with Pump","bombeo",IF('2-Datos generales comunidades'!D86="Gravity Fed System","gravedad",IF(ISBLANK('2-Datos generales comunidades'!H86),"sin dato",IF(ISBLANK('2-Datos generales comunidades'!D86),"sin sistema","otro"))))</f>
        <v>sin dato</v>
      </c>
      <c r="J88" s="8" t="str">
        <f>IF(ISBLANK('2-Datos generales comunidades'!I86),"",'2-Datos generales comunidades'!I86)</f>
        <v/>
      </c>
      <c r="K88" s="46" t="str">
        <f>IF(ISBLANK('2-Datos generales comunidades'!H86),"",'2-Datos generales comunidades'!H86)</f>
        <v/>
      </c>
      <c r="L88" s="84"/>
      <c r="M88" s="86"/>
      <c r="N88" s="86"/>
      <c r="O88" s="86"/>
      <c r="P88" s="86"/>
      <c r="Q88" s="86"/>
      <c r="R88" s="86"/>
      <c r="S88" s="86"/>
      <c r="T88" s="86"/>
      <c r="U88" s="86"/>
      <c r="V88" s="86"/>
      <c r="W88" s="86"/>
      <c r="X88" s="86"/>
      <c r="Y88" s="86"/>
      <c r="Z88" s="86"/>
      <c r="AA88" s="86"/>
      <c r="AB88" s="86"/>
      <c r="AC88" s="87"/>
      <c r="AD88" s="88"/>
      <c r="AE88" s="89"/>
      <c r="AF88" s="89"/>
      <c r="AG88" s="89"/>
      <c r="AH88" s="89"/>
      <c r="AI88" s="89"/>
      <c r="AJ88" s="89"/>
      <c r="AK88" s="89"/>
      <c r="AL88" s="90"/>
      <c r="AM88" s="9" t="str">
        <f>IF(L88=1,'4 -Datos de referencia'!$B$16-('4 -Datos de referencia'!$B$30-M88),"")</f>
        <v/>
      </c>
      <c r="AN88" s="8" t="str">
        <f>IF(N88=1,'4 -Datos de referencia'!$B$17-('4 -Datos de referencia'!$B$30-O88),"")</f>
        <v/>
      </c>
      <c r="AO88" s="8" t="str">
        <f>IF(P88=1,'4 -Datos de referencia'!$B$18-('4 -Datos de referencia'!$B$30-Q88),"")</f>
        <v/>
      </c>
      <c r="AP88" s="8" t="str">
        <f>IF(R88=1,'4 -Datos de referencia'!$B$19-('4 -Datos de referencia'!$B$30-S88),"")</f>
        <v/>
      </c>
      <c r="AQ88" s="8" t="str">
        <f>IF(T88=1,'4 -Datos de referencia'!$B$20-('4 -Datos de referencia'!$B$30-U88),"")</f>
        <v/>
      </c>
      <c r="AR88" s="8" t="str">
        <f>IF(V88=1,'4 -Datos de referencia'!$B$21-('4 -Datos de referencia'!$B$30-W88),"")</f>
        <v/>
      </c>
      <c r="AS88" s="8" t="str">
        <f>IF(X88=1,'4 -Datos de referencia'!$B$22-('4 -Datos de referencia'!$B$30-Y88),"")</f>
        <v/>
      </c>
      <c r="AT88" s="8" t="str">
        <f>IF(Z88=1,'4 -Datos de referencia'!$B$23-('4 -Datos de referencia'!$B$30-AA88),"")</f>
        <v/>
      </c>
      <c r="AU88" s="12" t="str">
        <f>IF(AB88=1,'4 -Datos de referencia'!$B$24-('4 -Datos de referencia'!$B$30-AC88),"")</f>
        <v/>
      </c>
      <c r="AV88" s="9" t="str">
        <f t="shared" si="7"/>
        <v>n/a</v>
      </c>
      <c r="AW88" s="8" t="str">
        <f t="shared" si="8"/>
        <v>Bajo Riesgo</v>
      </c>
      <c r="AX88" s="8" t="str">
        <f t="shared" si="9"/>
        <v>n/a</v>
      </c>
      <c r="AY88" s="12" t="str">
        <f t="shared" si="10"/>
        <v>n/a</v>
      </c>
    </row>
    <row r="89" spans="2:51" x14ac:dyDescent="0.25">
      <c r="B89" s="9"/>
      <c r="C89" s="39">
        <f>'2-Datos generales comunidades'!A87</f>
        <v>0</v>
      </c>
      <c r="D89" s="74">
        <f>'2-Datos generales comunidades'!B87</f>
        <v>0</v>
      </c>
      <c r="E89" s="39">
        <f>'2-Datos generales comunidades'!C87</f>
        <v>0</v>
      </c>
      <c r="F89" s="8">
        <f>'2-Datos generales comunidades'!G87</f>
        <v>0</v>
      </c>
      <c r="G89" s="8">
        <f>'2-Datos generales comunidades'!F87</f>
        <v>0</v>
      </c>
      <c r="H89" s="8">
        <f>'2-Datos generales comunidades'!E87</f>
        <v>0</v>
      </c>
      <c r="I89" s="8" t="str">
        <f>IF('2-Datos generales comunidades'!D87="Gravity Fed System with Pump","bombeo",IF('2-Datos generales comunidades'!D87="Gravity Fed System","gravedad",IF(ISBLANK('2-Datos generales comunidades'!H87),"sin dato",IF(ISBLANK('2-Datos generales comunidades'!D87),"sin sistema","otro"))))</f>
        <v>sin dato</v>
      </c>
      <c r="J89" s="8" t="str">
        <f>IF(ISBLANK('2-Datos generales comunidades'!I87),"",'2-Datos generales comunidades'!I87)</f>
        <v/>
      </c>
      <c r="K89" s="46" t="str">
        <f>IF(ISBLANK('2-Datos generales comunidades'!H87),"",'2-Datos generales comunidades'!H87)</f>
        <v/>
      </c>
      <c r="L89" s="84"/>
      <c r="M89" s="86"/>
      <c r="N89" s="86"/>
      <c r="O89" s="86"/>
      <c r="P89" s="86"/>
      <c r="Q89" s="86"/>
      <c r="R89" s="86"/>
      <c r="S89" s="86"/>
      <c r="T89" s="86"/>
      <c r="U89" s="86"/>
      <c r="V89" s="86"/>
      <c r="W89" s="86"/>
      <c r="X89" s="86"/>
      <c r="Y89" s="86"/>
      <c r="Z89" s="86"/>
      <c r="AA89" s="86"/>
      <c r="AB89" s="86"/>
      <c r="AC89" s="87"/>
      <c r="AD89" s="88"/>
      <c r="AE89" s="89"/>
      <c r="AF89" s="89"/>
      <c r="AG89" s="89"/>
      <c r="AH89" s="89"/>
      <c r="AI89" s="89"/>
      <c r="AJ89" s="89"/>
      <c r="AK89" s="89"/>
      <c r="AL89" s="90"/>
      <c r="AM89" s="9" t="str">
        <f>IF(L89=1,'4 -Datos de referencia'!$B$16-('4 -Datos de referencia'!$B$30-M89),"")</f>
        <v/>
      </c>
      <c r="AN89" s="8" t="str">
        <f>IF(N89=1,'4 -Datos de referencia'!$B$17-('4 -Datos de referencia'!$B$30-O89),"")</f>
        <v/>
      </c>
      <c r="AO89" s="8" t="str">
        <f>IF(P89=1,'4 -Datos de referencia'!$B$18-('4 -Datos de referencia'!$B$30-Q89),"")</f>
        <v/>
      </c>
      <c r="AP89" s="8" t="str">
        <f>IF(R89=1,'4 -Datos de referencia'!$B$19-('4 -Datos de referencia'!$B$30-S89),"")</f>
        <v/>
      </c>
      <c r="AQ89" s="8" t="str">
        <f>IF(T89=1,'4 -Datos de referencia'!$B$20-('4 -Datos de referencia'!$B$30-U89),"")</f>
        <v/>
      </c>
      <c r="AR89" s="8" t="str">
        <f>IF(V89=1,'4 -Datos de referencia'!$B$21-('4 -Datos de referencia'!$B$30-W89),"")</f>
        <v/>
      </c>
      <c r="AS89" s="8" t="str">
        <f>IF(X89=1,'4 -Datos de referencia'!$B$22-('4 -Datos de referencia'!$B$30-Y89),"")</f>
        <v/>
      </c>
      <c r="AT89" s="8" t="str">
        <f>IF(Z89=1,'4 -Datos de referencia'!$B$23-('4 -Datos de referencia'!$B$30-AA89),"")</f>
        <v/>
      </c>
      <c r="AU89" s="12" t="str">
        <f>IF(AB89=1,'4 -Datos de referencia'!$B$24-('4 -Datos de referencia'!$B$30-AC89),"")</f>
        <v/>
      </c>
      <c r="AV89" s="9" t="str">
        <f t="shared" si="7"/>
        <v>n/a</v>
      </c>
      <c r="AW89" s="8" t="str">
        <f t="shared" si="8"/>
        <v>Bajo Riesgo</v>
      </c>
      <c r="AX89" s="8" t="str">
        <f t="shared" si="9"/>
        <v>n/a</v>
      </c>
      <c r="AY89" s="12" t="str">
        <f t="shared" si="10"/>
        <v>n/a</v>
      </c>
    </row>
    <row r="90" spans="2:51" x14ac:dyDescent="0.25">
      <c r="B90" s="9"/>
      <c r="C90" s="39">
        <f>'2-Datos generales comunidades'!A88</f>
        <v>0</v>
      </c>
      <c r="D90" s="74">
        <f>'2-Datos generales comunidades'!B88</f>
        <v>0</v>
      </c>
      <c r="E90" s="39">
        <f>'2-Datos generales comunidades'!C88</f>
        <v>0</v>
      </c>
      <c r="F90" s="8">
        <f>'2-Datos generales comunidades'!G88</f>
        <v>0</v>
      </c>
      <c r="G90" s="8">
        <f>'2-Datos generales comunidades'!F88</f>
        <v>0</v>
      </c>
      <c r="H90" s="8">
        <f>'2-Datos generales comunidades'!E88</f>
        <v>0</v>
      </c>
      <c r="I90" s="8" t="str">
        <f>IF('2-Datos generales comunidades'!D88="Gravity Fed System with Pump","bombeo",IF('2-Datos generales comunidades'!D88="Gravity Fed System","gravedad",IF(ISBLANK('2-Datos generales comunidades'!H88),"sin dato",IF(ISBLANK('2-Datos generales comunidades'!D88),"sin sistema","otro"))))</f>
        <v>sin dato</v>
      </c>
      <c r="J90" s="8" t="str">
        <f>IF(ISBLANK('2-Datos generales comunidades'!I88),"",'2-Datos generales comunidades'!I88)</f>
        <v/>
      </c>
      <c r="K90" s="46" t="str">
        <f>IF(ISBLANK('2-Datos generales comunidades'!H88),"",'2-Datos generales comunidades'!H88)</f>
        <v/>
      </c>
      <c r="L90" s="84"/>
      <c r="M90" s="86"/>
      <c r="N90" s="86"/>
      <c r="O90" s="86"/>
      <c r="P90" s="86"/>
      <c r="Q90" s="86"/>
      <c r="R90" s="86"/>
      <c r="S90" s="86"/>
      <c r="T90" s="86"/>
      <c r="U90" s="86"/>
      <c r="V90" s="86"/>
      <c r="W90" s="86"/>
      <c r="X90" s="86"/>
      <c r="Y90" s="86"/>
      <c r="Z90" s="86"/>
      <c r="AA90" s="86"/>
      <c r="AB90" s="86"/>
      <c r="AC90" s="87"/>
      <c r="AD90" s="88"/>
      <c r="AE90" s="89"/>
      <c r="AF90" s="89"/>
      <c r="AG90" s="89"/>
      <c r="AH90" s="89"/>
      <c r="AI90" s="89"/>
      <c r="AJ90" s="89"/>
      <c r="AK90" s="89"/>
      <c r="AL90" s="90"/>
      <c r="AM90" s="9" t="str">
        <f>IF(L90=1,'4 -Datos de referencia'!$B$16-('4 -Datos de referencia'!$B$30-M90),"")</f>
        <v/>
      </c>
      <c r="AN90" s="8" t="str">
        <f>IF(N90=1,'4 -Datos de referencia'!$B$17-('4 -Datos de referencia'!$B$30-O90),"")</f>
        <v/>
      </c>
      <c r="AO90" s="8" t="str">
        <f>IF(P90=1,'4 -Datos de referencia'!$B$18-('4 -Datos de referencia'!$B$30-Q90),"")</f>
        <v/>
      </c>
      <c r="AP90" s="8" t="str">
        <f>IF(R90=1,'4 -Datos de referencia'!$B$19-('4 -Datos de referencia'!$B$30-S90),"")</f>
        <v/>
      </c>
      <c r="AQ90" s="8" t="str">
        <f>IF(T90=1,'4 -Datos de referencia'!$B$20-('4 -Datos de referencia'!$B$30-U90),"")</f>
        <v/>
      </c>
      <c r="AR90" s="8" t="str">
        <f>IF(V90=1,'4 -Datos de referencia'!$B$21-('4 -Datos de referencia'!$B$30-W90),"")</f>
        <v/>
      </c>
      <c r="AS90" s="8" t="str">
        <f>IF(X90=1,'4 -Datos de referencia'!$B$22-('4 -Datos de referencia'!$B$30-Y90),"")</f>
        <v/>
      </c>
      <c r="AT90" s="8" t="str">
        <f>IF(Z90=1,'4 -Datos de referencia'!$B$23-('4 -Datos de referencia'!$B$30-AA90),"")</f>
        <v/>
      </c>
      <c r="AU90" s="12" t="str">
        <f>IF(AB90=1,'4 -Datos de referencia'!$B$24-('4 -Datos de referencia'!$B$30-AC90),"")</f>
        <v/>
      </c>
      <c r="AV90" s="9" t="str">
        <f t="shared" si="7"/>
        <v>n/a</v>
      </c>
      <c r="AW90" s="8" t="str">
        <f t="shared" si="8"/>
        <v>Bajo Riesgo</v>
      </c>
      <c r="AX90" s="8" t="str">
        <f t="shared" si="9"/>
        <v>n/a</v>
      </c>
      <c r="AY90" s="12" t="str">
        <f t="shared" si="10"/>
        <v>n/a</v>
      </c>
    </row>
    <row r="91" spans="2:51" x14ac:dyDescent="0.25">
      <c r="B91" s="9"/>
      <c r="C91" s="39">
        <f>'2-Datos generales comunidades'!A89</f>
        <v>0</v>
      </c>
      <c r="D91" s="74">
        <f>'2-Datos generales comunidades'!B89</f>
        <v>0</v>
      </c>
      <c r="E91" s="39">
        <f>'2-Datos generales comunidades'!C89</f>
        <v>0</v>
      </c>
      <c r="F91" s="8">
        <f>'2-Datos generales comunidades'!G89</f>
        <v>0</v>
      </c>
      <c r="G91" s="8">
        <f>'2-Datos generales comunidades'!F89</f>
        <v>0</v>
      </c>
      <c r="H91" s="8">
        <f>'2-Datos generales comunidades'!E89</f>
        <v>0</v>
      </c>
      <c r="I91" s="8" t="str">
        <f>IF('2-Datos generales comunidades'!D89="Gravity Fed System with Pump","bombeo",IF('2-Datos generales comunidades'!D89="Gravity Fed System","gravedad",IF(ISBLANK('2-Datos generales comunidades'!H89),"sin dato",IF(ISBLANK('2-Datos generales comunidades'!D89),"sin sistema","otro"))))</f>
        <v>sin dato</v>
      </c>
      <c r="J91" s="8" t="str">
        <f>IF(ISBLANK('2-Datos generales comunidades'!I89),"",'2-Datos generales comunidades'!I89)</f>
        <v/>
      </c>
      <c r="K91" s="46" t="str">
        <f>IF(ISBLANK('2-Datos generales comunidades'!H89),"",'2-Datos generales comunidades'!H89)</f>
        <v/>
      </c>
      <c r="L91" s="84"/>
      <c r="M91" s="86"/>
      <c r="N91" s="86"/>
      <c r="O91" s="86"/>
      <c r="P91" s="86"/>
      <c r="Q91" s="86"/>
      <c r="R91" s="86"/>
      <c r="S91" s="86"/>
      <c r="T91" s="86"/>
      <c r="U91" s="86"/>
      <c r="V91" s="86"/>
      <c r="W91" s="86"/>
      <c r="X91" s="86"/>
      <c r="Y91" s="86"/>
      <c r="Z91" s="86"/>
      <c r="AA91" s="86"/>
      <c r="AB91" s="86"/>
      <c r="AC91" s="87"/>
      <c r="AD91" s="88"/>
      <c r="AE91" s="89"/>
      <c r="AF91" s="89"/>
      <c r="AG91" s="89"/>
      <c r="AH91" s="89"/>
      <c r="AI91" s="89"/>
      <c r="AJ91" s="89"/>
      <c r="AK91" s="89"/>
      <c r="AL91" s="90"/>
      <c r="AM91" s="9" t="str">
        <f>IF(L91=1,'4 -Datos de referencia'!$B$16-('4 -Datos de referencia'!$B$30-M91),"")</f>
        <v/>
      </c>
      <c r="AN91" s="8" t="str">
        <f>IF(N91=1,'4 -Datos de referencia'!$B$17-('4 -Datos de referencia'!$B$30-O91),"")</f>
        <v/>
      </c>
      <c r="AO91" s="8" t="str">
        <f>IF(P91=1,'4 -Datos de referencia'!$B$18-('4 -Datos de referencia'!$B$30-Q91),"")</f>
        <v/>
      </c>
      <c r="AP91" s="8" t="str">
        <f>IF(R91=1,'4 -Datos de referencia'!$B$19-('4 -Datos de referencia'!$B$30-S91),"")</f>
        <v/>
      </c>
      <c r="AQ91" s="8" t="str">
        <f>IF(T91=1,'4 -Datos de referencia'!$B$20-('4 -Datos de referencia'!$B$30-U91),"")</f>
        <v/>
      </c>
      <c r="AR91" s="8" t="str">
        <f>IF(V91=1,'4 -Datos de referencia'!$B$21-('4 -Datos de referencia'!$B$30-W91),"")</f>
        <v/>
      </c>
      <c r="AS91" s="8" t="str">
        <f>IF(X91=1,'4 -Datos de referencia'!$B$22-('4 -Datos de referencia'!$B$30-Y91),"")</f>
        <v/>
      </c>
      <c r="AT91" s="8" t="str">
        <f>IF(Z91=1,'4 -Datos de referencia'!$B$23-('4 -Datos de referencia'!$B$30-AA91),"")</f>
        <v/>
      </c>
      <c r="AU91" s="12" t="str">
        <f>IF(AB91=1,'4 -Datos de referencia'!$B$24-('4 -Datos de referencia'!$B$30-AC91),"")</f>
        <v/>
      </c>
      <c r="AV91" s="9" t="str">
        <f t="shared" si="7"/>
        <v>n/a</v>
      </c>
      <c r="AW91" s="8" t="str">
        <f t="shared" si="8"/>
        <v>Bajo Riesgo</v>
      </c>
      <c r="AX91" s="8" t="str">
        <f t="shared" si="9"/>
        <v>n/a</v>
      </c>
      <c r="AY91" s="12" t="str">
        <f t="shared" si="10"/>
        <v>n/a</v>
      </c>
    </row>
    <row r="92" spans="2:51" x14ac:dyDescent="0.25">
      <c r="B92" s="9"/>
      <c r="C92" s="39">
        <f>'2-Datos generales comunidades'!A90</f>
        <v>0</v>
      </c>
      <c r="D92" s="74">
        <f>'2-Datos generales comunidades'!B90</f>
        <v>0</v>
      </c>
      <c r="E92" s="39">
        <f>'2-Datos generales comunidades'!C90</f>
        <v>0</v>
      </c>
      <c r="F92" s="8">
        <f>'2-Datos generales comunidades'!G90</f>
        <v>0</v>
      </c>
      <c r="G92" s="8">
        <f>'2-Datos generales comunidades'!F90</f>
        <v>0</v>
      </c>
      <c r="H92" s="8">
        <f>'2-Datos generales comunidades'!E90</f>
        <v>0</v>
      </c>
      <c r="I92" s="8" t="str">
        <f>IF('2-Datos generales comunidades'!D90="Gravity Fed System with Pump","bombeo",IF('2-Datos generales comunidades'!D90="Gravity Fed System","gravedad",IF(ISBLANK('2-Datos generales comunidades'!H90),"sin dato",IF(ISBLANK('2-Datos generales comunidades'!D90),"sin sistema","otro"))))</f>
        <v>sin dato</v>
      </c>
      <c r="J92" s="8" t="str">
        <f>IF(ISBLANK('2-Datos generales comunidades'!I90),"",'2-Datos generales comunidades'!I90)</f>
        <v/>
      </c>
      <c r="K92" s="46" t="str">
        <f>IF(ISBLANK('2-Datos generales comunidades'!H90),"",'2-Datos generales comunidades'!H90)</f>
        <v/>
      </c>
      <c r="L92" s="84"/>
      <c r="M92" s="86"/>
      <c r="N92" s="86"/>
      <c r="O92" s="86"/>
      <c r="P92" s="86"/>
      <c r="Q92" s="86"/>
      <c r="R92" s="86"/>
      <c r="S92" s="86"/>
      <c r="T92" s="86"/>
      <c r="U92" s="86"/>
      <c r="V92" s="86"/>
      <c r="W92" s="86"/>
      <c r="X92" s="86"/>
      <c r="Y92" s="86"/>
      <c r="Z92" s="86"/>
      <c r="AA92" s="86"/>
      <c r="AB92" s="86"/>
      <c r="AC92" s="87"/>
      <c r="AD92" s="88"/>
      <c r="AE92" s="89"/>
      <c r="AF92" s="89"/>
      <c r="AG92" s="89"/>
      <c r="AH92" s="89"/>
      <c r="AI92" s="89"/>
      <c r="AJ92" s="89"/>
      <c r="AK92" s="89"/>
      <c r="AL92" s="90"/>
      <c r="AM92" s="9" t="str">
        <f>IF(L92=1,'4 -Datos de referencia'!$B$16-('4 -Datos de referencia'!$B$30-M92),"")</f>
        <v/>
      </c>
      <c r="AN92" s="8" t="str">
        <f>IF(N92=1,'4 -Datos de referencia'!$B$17-('4 -Datos de referencia'!$B$30-O92),"")</f>
        <v/>
      </c>
      <c r="AO92" s="8" t="str">
        <f>IF(P92=1,'4 -Datos de referencia'!$B$18-('4 -Datos de referencia'!$B$30-Q92),"")</f>
        <v/>
      </c>
      <c r="AP92" s="8" t="str">
        <f>IF(R92=1,'4 -Datos de referencia'!$B$19-('4 -Datos de referencia'!$B$30-S92),"")</f>
        <v/>
      </c>
      <c r="AQ92" s="8" t="str">
        <f>IF(T92=1,'4 -Datos de referencia'!$B$20-('4 -Datos de referencia'!$B$30-U92),"")</f>
        <v/>
      </c>
      <c r="AR92" s="8" t="str">
        <f>IF(V92=1,'4 -Datos de referencia'!$B$21-('4 -Datos de referencia'!$B$30-W92),"")</f>
        <v/>
      </c>
      <c r="AS92" s="8" t="str">
        <f>IF(X92=1,'4 -Datos de referencia'!$B$22-('4 -Datos de referencia'!$B$30-Y92),"")</f>
        <v/>
      </c>
      <c r="AT92" s="8" t="str">
        <f>IF(Z92=1,'4 -Datos de referencia'!$B$23-('4 -Datos de referencia'!$B$30-AA92),"")</f>
        <v/>
      </c>
      <c r="AU92" s="12" t="str">
        <f>IF(AB92=1,'4 -Datos de referencia'!$B$24-('4 -Datos de referencia'!$B$30-AC92),"")</f>
        <v/>
      </c>
      <c r="AV92" s="9" t="str">
        <f t="shared" si="7"/>
        <v>n/a</v>
      </c>
      <c r="AW92" s="8" t="str">
        <f t="shared" si="8"/>
        <v>Bajo Riesgo</v>
      </c>
      <c r="AX92" s="8" t="str">
        <f t="shared" si="9"/>
        <v>n/a</v>
      </c>
      <c r="AY92" s="12" t="str">
        <f t="shared" si="10"/>
        <v>n/a</v>
      </c>
    </row>
    <row r="93" spans="2:51" x14ac:dyDescent="0.25">
      <c r="B93" s="9"/>
      <c r="C93" s="39">
        <f>'2-Datos generales comunidades'!A91</f>
        <v>0</v>
      </c>
      <c r="D93" s="74">
        <f>'2-Datos generales comunidades'!B91</f>
        <v>0</v>
      </c>
      <c r="E93" s="39">
        <f>'2-Datos generales comunidades'!C91</f>
        <v>0</v>
      </c>
      <c r="F93" s="8">
        <f>'2-Datos generales comunidades'!G91</f>
        <v>0</v>
      </c>
      <c r="G93" s="8">
        <f>'2-Datos generales comunidades'!F91</f>
        <v>0</v>
      </c>
      <c r="H93" s="8">
        <f>'2-Datos generales comunidades'!E91</f>
        <v>0</v>
      </c>
      <c r="I93" s="8" t="str">
        <f>IF('2-Datos generales comunidades'!D91="Gravity Fed System with Pump","bombeo",IF('2-Datos generales comunidades'!D91="Gravity Fed System","gravedad",IF(ISBLANK('2-Datos generales comunidades'!H91),"sin dato",IF(ISBLANK('2-Datos generales comunidades'!D91),"sin sistema","otro"))))</f>
        <v>sin dato</v>
      </c>
      <c r="J93" s="8" t="str">
        <f>IF(ISBLANK('2-Datos generales comunidades'!I91),"",'2-Datos generales comunidades'!I91)</f>
        <v/>
      </c>
      <c r="K93" s="46" t="str">
        <f>IF(ISBLANK('2-Datos generales comunidades'!H91),"",'2-Datos generales comunidades'!H91)</f>
        <v/>
      </c>
      <c r="L93" s="84"/>
      <c r="M93" s="86"/>
      <c r="N93" s="86"/>
      <c r="O93" s="86"/>
      <c r="P93" s="86"/>
      <c r="Q93" s="86"/>
      <c r="R93" s="86"/>
      <c r="S93" s="86"/>
      <c r="T93" s="86"/>
      <c r="U93" s="86"/>
      <c r="V93" s="86"/>
      <c r="W93" s="86"/>
      <c r="X93" s="86"/>
      <c r="Y93" s="86"/>
      <c r="Z93" s="86"/>
      <c r="AA93" s="86"/>
      <c r="AB93" s="86"/>
      <c r="AC93" s="87"/>
      <c r="AD93" s="88"/>
      <c r="AE93" s="89"/>
      <c r="AF93" s="89"/>
      <c r="AG93" s="89"/>
      <c r="AH93" s="89"/>
      <c r="AI93" s="89"/>
      <c r="AJ93" s="89"/>
      <c r="AK93" s="89"/>
      <c r="AL93" s="90"/>
      <c r="AM93" s="9" t="str">
        <f>IF(L93=1,'4 -Datos de referencia'!$B$16-('4 -Datos de referencia'!$B$30-M93),"")</f>
        <v/>
      </c>
      <c r="AN93" s="8" t="str">
        <f>IF(N93=1,'4 -Datos de referencia'!$B$17-('4 -Datos de referencia'!$B$30-O93),"")</f>
        <v/>
      </c>
      <c r="AO93" s="8" t="str">
        <f>IF(P93=1,'4 -Datos de referencia'!$B$18-('4 -Datos de referencia'!$B$30-Q93),"")</f>
        <v/>
      </c>
      <c r="AP93" s="8" t="str">
        <f>IF(R93=1,'4 -Datos de referencia'!$B$19-('4 -Datos de referencia'!$B$30-S93),"")</f>
        <v/>
      </c>
      <c r="AQ93" s="8" t="str">
        <f>IF(T93=1,'4 -Datos de referencia'!$B$20-('4 -Datos de referencia'!$B$30-U93),"")</f>
        <v/>
      </c>
      <c r="AR93" s="8" t="str">
        <f>IF(V93=1,'4 -Datos de referencia'!$B$21-('4 -Datos de referencia'!$B$30-W93),"")</f>
        <v/>
      </c>
      <c r="AS93" s="8" t="str">
        <f>IF(X93=1,'4 -Datos de referencia'!$B$22-('4 -Datos de referencia'!$B$30-Y93),"")</f>
        <v/>
      </c>
      <c r="AT93" s="8" t="str">
        <f>IF(Z93=1,'4 -Datos de referencia'!$B$23-('4 -Datos de referencia'!$B$30-AA93),"")</f>
        <v/>
      </c>
      <c r="AU93" s="12" t="str">
        <f>IF(AB93=1,'4 -Datos de referencia'!$B$24-('4 -Datos de referencia'!$B$30-AC93),"")</f>
        <v/>
      </c>
      <c r="AV93" s="9" t="str">
        <f t="shared" si="7"/>
        <v>n/a</v>
      </c>
      <c r="AW93" s="8" t="str">
        <f t="shared" si="8"/>
        <v>Bajo Riesgo</v>
      </c>
      <c r="AX93" s="8" t="str">
        <f t="shared" si="9"/>
        <v>n/a</v>
      </c>
      <c r="AY93" s="12" t="str">
        <f t="shared" si="10"/>
        <v>n/a</v>
      </c>
    </row>
    <row r="94" spans="2:51" x14ac:dyDescent="0.25">
      <c r="B94" s="9"/>
      <c r="C94" s="39">
        <f>'2-Datos generales comunidades'!A92</f>
        <v>0</v>
      </c>
      <c r="D94" s="74">
        <f>'2-Datos generales comunidades'!B92</f>
        <v>0</v>
      </c>
      <c r="E94" s="39">
        <f>'2-Datos generales comunidades'!C92</f>
        <v>0</v>
      </c>
      <c r="F94" s="8">
        <f>'2-Datos generales comunidades'!G92</f>
        <v>0</v>
      </c>
      <c r="G94" s="8">
        <f>'2-Datos generales comunidades'!F92</f>
        <v>0</v>
      </c>
      <c r="H94" s="8">
        <f>'2-Datos generales comunidades'!E92</f>
        <v>0</v>
      </c>
      <c r="I94" s="8" t="str">
        <f>IF('2-Datos generales comunidades'!D92="Gravity Fed System with Pump","bombeo",IF('2-Datos generales comunidades'!D92="Gravity Fed System","gravedad",IF(ISBLANK('2-Datos generales comunidades'!H92),"sin dato",IF(ISBLANK('2-Datos generales comunidades'!D92),"sin sistema","otro"))))</f>
        <v>sin dato</v>
      </c>
      <c r="J94" s="8" t="str">
        <f>IF(ISBLANK('2-Datos generales comunidades'!I92),"",'2-Datos generales comunidades'!I92)</f>
        <v/>
      </c>
      <c r="K94" s="46" t="str">
        <f>IF(ISBLANK('2-Datos generales comunidades'!H92),"",'2-Datos generales comunidades'!H92)</f>
        <v/>
      </c>
      <c r="L94" s="84"/>
      <c r="M94" s="86"/>
      <c r="N94" s="86"/>
      <c r="O94" s="86"/>
      <c r="P94" s="86"/>
      <c r="Q94" s="86"/>
      <c r="R94" s="86"/>
      <c r="S94" s="86"/>
      <c r="T94" s="86"/>
      <c r="U94" s="86"/>
      <c r="V94" s="86"/>
      <c r="W94" s="86"/>
      <c r="X94" s="86"/>
      <c r="Y94" s="86"/>
      <c r="Z94" s="86"/>
      <c r="AA94" s="86"/>
      <c r="AB94" s="86"/>
      <c r="AC94" s="87"/>
      <c r="AD94" s="88"/>
      <c r="AE94" s="89"/>
      <c r="AF94" s="89"/>
      <c r="AG94" s="89"/>
      <c r="AH94" s="89"/>
      <c r="AI94" s="89"/>
      <c r="AJ94" s="89"/>
      <c r="AK94" s="89"/>
      <c r="AL94" s="90"/>
      <c r="AM94" s="9" t="str">
        <f>IF(L94=1,'4 -Datos de referencia'!$B$16-('4 -Datos de referencia'!$B$30-M94),"")</f>
        <v/>
      </c>
      <c r="AN94" s="8" t="str">
        <f>IF(N94=1,'4 -Datos de referencia'!$B$17-('4 -Datos de referencia'!$B$30-O94),"")</f>
        <v/>
      </c>
      <c r="AO94" s="8" t="str">
        <f>IF(P94=1,'4 -Datos de referencia'!$B$18-('4 -Datos de referencia'!$B$30-Q94),"")</f>
        <v/>
      </c>
      <c r="AP94" s="8" t="str">
        <f>IF(R94=1,'4 -Datos de referencia'!$B$19-('4 -Datos de referencia'!$B$30-S94),"")</f>
        <v/>
      </c>
      <c r="AQ94" s="8" t="str">
        <f>IF(T94=1,'4 -Datos de referencia'!$B$20-('4 -Datos de referencia'!$B$30-U94),"")</f>
        <v/>
      </c>
      <c r="AR94" s="8" t="str">
        <f>IF(V94=1,'4 -Datos de referencia'!$B$21-('4 -Datos de referencia'!$B$30-W94),"")</f>
        <v/>
      </c>
      <c r="AS94" s="8" t="str">
        <f>IF(X94=1,'4 -Datos de referencia'!$B$22-('4 -Datos de referencia'!$B$30-Y94),"")</f>
        <v/>
      </c>
      <c r="AT94" s="8" t="str">
        <f>IF(Z94=1,'4 -Datos de referencia'!$B$23-('4 -Datos de referencia'!$B$30-AA94),"")</f>
        <v/>
      </c>
      <c r="AU94" s="12" t="str">
        <f>IF(AB94=1,'4 -Datos de referencia'!$B$24-('4 -Datos de referencia'!$B$30-AC94),"")</f>
        <v/>
      </c>
      <c r="AV94" s="9" t="str">
        <f t="shared" si="7"/>
        <v>n/a</v>
      </c>
      <c r="AW94" s="8" t="str">
        <f t="shared" si="8"/>
        <v>Bajo Riesgo</v>
      </c>
      <c r="AX94" s="8" t="str">
        <f t="shared" si="9"/>
        <v>n/a</v>
      </c>
      <c r="AY94" s="12" t="str">
        <f t="shared" si="10"/>
        <v>n/a</v>
      </c>
    </row>
    <row r="95" spans="2:51" x14ac:dyDescent="0.25">
      <c r="B95" s="9"/>
      <c r="C95" s="39">
        <f>'2-Datos generales comunidades'!A93</f>
        <v>0</v>
      </c>
      <c r="D95" s="74">
        <f>'2-Datos generales comunidades'!B93</f>
        <v>0</v>
      </c>
      <c r="E95" s="39">
        <f>'2-Datos generales comunidades'!C93</f>
        <v>0</v>
      </c>
      <c r="F95" s="8">
        <f>'2-Datos generales comunidades'!G93</f>
        <v>0</v>
      </c>
      <c r="G95" s="8">
        <f>'2-Datos generales comunidades'!F93</f>
        <v>0</v>
      </c>
      <c r="H95" s="8">
        <f>'2-Datos generales comunidades'!E93</f>
        <v>0</v>
      </c>
      <c r="I95" s="8" t="str">
        <f>IF('2-Datos generales comunidades'!D93="Gravity Fed System with Pump","bombeo",IF('2-Datos generales comunidades'!D93="Gravity Fed System","gravedad",IF(ISBLANK('2-Datos generales comunidades'!H93),"sin dato",IF(ISBLANK('2-Datos generales comunidades'!D93),"sin sistema","otro"))))</f>
        <v>sin dato</v>
      </c>
      <c r="J95" s="8" t="str">
        <f>IF(ISBLANK('2-Datos generales comunidades'!I93),"",'2-Datos generales comunidades'!I93)</f>
        <v/>
      </c>
      <c r="K95" s="46" t="str">
        <f>IF(ISBLANK('2-Datos generales comunidades'!H93),"",'2-Datos generales comunidades'!H93)</f>
        <v/>
      </c>
      <c r="L95" s="84"/>
      <c r="M95" s="86"/>
      <c r="N95" s="86"/>
      <c r="O95" s="86"/>
      <c r="P95" s="86"/>
      <c r="Q95" s="86"/>
      <c r="R95" s="86"/>
      <c r="S95" s="86"/>
      <c r="T95" s="86"/>
      <c r="U95" s="86"/>
      <c r="V95" s="86"/>
      <c r="W95" s="86"/>
      <c r="X95" s="86"/>
      <c r="Y95" s="86"/>
      <c r="Z95" s="86"/>
      <c r="AA95" s="86"/>
      <c r="AB95" s="86"/>
      <c r="AC95" s="87"/>
      <c r="AD95" s="88"/>
      <c r="AE95" s="89"/>
      <c r="AF95" s="89"/>
      <c r="AG95" s="89"/>
      <c r="AH95" s="89"/>
      <c r="AI95" s="89"/>
      <c r="AJ95" s="89"/>
      <c r="AK95" s="89"/>
      <c r="AL95" s="90"/>
      <c r="AM95" s="9" t="str">
        <f>IF(L95=1,'4 -Datos de referencia'!$B$16-('4 -Datos de referencia'!$B$30-M95),"")</f>
        <v/>
      </c>
      <c r="AN95" s="8" t="str">
        <f>IF(N95=1,'4 -Datos de referencia'!$B$17-('4 -Datos de referencia'!$B$30-O95),"")</f>
        <v/>
      </c>
      <c r="AO95" s="8" t="str">
        <f>IF(P95=1,'4 -Datos de referencia'!$B$18-('4 -Datos de referencia'!$B$30-Q95),"")</f>
        <v/>
      </c>
      <c r="AP95" s="8" t="str">
        <f>IF(R95=1,'4 -Datos de referencia'!$B$19-('4 -Datos de referencia'!$B$30-S95),"")</f>
        <v/>
      </c>
      <c r="AQ95" s="8" t="str">
        <f>IF(T95=1,'4 -Datos de referencia'!$B$20-('4 -Datos de referencia'!$B$30-U95),"")</f>
        <v/>
      </c>
      <c r="AR95" s="8" t="str">
        <f>IF(V95=1,'4 -Datos de referencia'!$B$21-('4 -Datos de referencia'!$B$30-W95),"")</f>
        <v/>
      </c>
      <c r="AS95" s="8" t="str">
        <f>IF(X95=1,'4 -Datos de referencia'!$B$22-('4 -Datos de referencia'!$B$30-Y95),"")</f>
        <v/>
      </c>
      <c r="AT95" s="8" t="str">
        <f>IF(Z95=1,'4 -Datos de referencia'!$B$23-('4 -Datos de referencia'!$B$30-AA95),"")</f>
        <v/>
      </c>
      <c r="AU95" s="12" t="str">
        <f>IF(AB95=1,'4 -Datos de referencia'!$B$24-('4 -Datos de referencia'!$B$30-AC95),"")</f>
        <v/>
      </c>
      <c r="AV95" s="9" t="str">
        <f t="shared" si="7"/>
        <v>n/a</v>
      </c>
      <c r="AW95" s="8" t="str">
        <f t="shared" si="8"/>
        <v>Bajo Riesgo</v>
      </c>
      <c r="AX95" s="8" t="str">
        <f t="shared" si="9"/>
        <v>n/a</v>
      </c>
      <c r="AY95" s="12" t="str">
        <f t="shared" si="10"/>
        <v>n/a</v>
      </c>
    </row>
    <row r="96" spans="2:51" x14ac:dyDescent="0.25">
      <c r="B96" s="9"/>
      <c r="C96" s="39">
        <f>'2-Datos generales comunidades'!A94</f>
        <v>0</v>
      </c>
      <c r="D96" s="74">
        <f>'2-Datos generales comunidades'!B94</f>
        <v>0</v>
      </c>
      <c r="E96" s="39">
        <f>'2-Datos generales comunidades'!C94</f>
        <v>0</v>
      </c>
      <c r="F96" s="8">
        <f>'2-Datos generales comunidades'!G94</f>
        <v>0</v>
      </c>
      <c r="G96" s="8">
        <f>'2-Datos generales comunidades'!F94</f>
        <v>0</v>
      </c>
      <c r="H96" s="8">
        <f>'2-Datos generales comunidades'!E94</f>
        <v>0</v>
      </c>
      <c r="I96" s="8" t="str">
        <f>IF('2-Datos generales comunidades'!D94="Gravity Fed System with Pump","bombeo",IF('2-Datos generales comunidades'!D94="Gravity Fed System","gravedad",IF(ISBLANK('2-Datos generales comunidades'!H94),"sin dato",IF(ISBLANK('2-Datos generales comunidades'!D94),"sin sistema","otro"))))</f>
        <v>sin dato</v>
      </c>
      <c r="J96" s="8" t="str">
        <f>IF(ISBLANK('2-Datos generales comunidades'!I94),"",'2-Datos generales comunidades'!I94)</f>
        <v/>
      </c>
      <c r="K96" s="46" t="str">
        <f>IF(ISBLANK('2-Datos generales comunidades'!H94),"",'2-Datos generales comunidades'!H94)</f>
        <v/>
      </c>
      <c r="L96" s="84"/>
      <c r="M96" s="86"/>
      <c r="N96" s="86"/>
      <c r="O96" s="86"/>
      <c r="P96" s="86"/>
      <c r="Q96" s="86"/>
      <c r="R96" s="86"/>
      <c r="S96" s="86"/>
      <c r="T96" s="86"/>
      <c r="U96" s="86"/>
      <c r="V96" s="86"/>
      <c r="W96" s="86"/>
      <c r="X96" s="86"/>
      <c r="Y96" s="86"/>
      <c r="Z96" s="86"/>
      <c r="AA96" s="86"/>
      <c r="AB96" s="86"/>
      <c r="AC96" s="87"/>
      <c r="AD96" s="88"/>
      <c r="AE96" s="89"/>
      <c r="AF96" s="89"/>
      <c r="AG96" s="89"/>
      <c r="AH96" s="89"/>
      <c r="AI96" s="89"/>
      <c r="AJ96" s="89"/>
      <c r="AK96" s="89"/>
      <c r="AL96" s="90"/>
      <c r="AM96" s="9" t="str">
        <f>IF(L96=1,'4 -Datos de referencia'!$B$16-('4 -Datos de referencia'!$B$30-M96),"")</f>
        <v/>
      </c>
      <c r="AN96" s="8" t="str">
        <f>IF(N96=1,'4 -Datos de referencia'!$B$17-('4 -Datos de referencia'!$B$30-O96),"")</f>
        <v/>
      </c>
      <c r="AO96" s="8" t="str">
        <f>IF(P96=1,'4 -Datos de referencia'!$B$18-('4 -Datos de referencia'!$B$30-Q96),"")</f>
        <v/>
      </c>
      <c r="AP96" s="8" t="str">
        <f>IF(R96=1,'4 -Datos de referencia'!$B$19-('4 -Datos de referencia'!$B$30-S96),"")</f>
        <v/>
      </c>
      <c r="AQ96" s="8" t="str">
        <f>IF(T96=1,'4 -Datos de referencia'!$B$20-('4 -Datos de referencia'!$B$30-U96),"")</f>
        <v/>
      </c>
      <c r="AR96" s="8" t="str">
        <f>IF(V96=1,'4 -Datos de referencia'!$B$21-('4 -Datos de referencia'!$B$30-W96),"")</f>
        <v/>
      </c>
      <c r="AS96" s="8" t="str">
        <f>IF(X96=1,'4 -Datos de referencia'!$B$22-('4 -Datos de referencia'!$B$30-Y96),"")</f>
        <v/>
      </c>
      <c r="AT96" s="8" t="str">
        <f>IF(Z96=1,'4 -Datos de referencia'!$B$23-('4 -Datos de referencia'!$B$30-AA96),"")</f>
        <v/>
      </c>
      <c r="AU96" s="12" t="str">
        <f>IF(AB96=1,'4 -Datos de referencia'!$B$24-('4 -Datos de referencia'!$B$30-AC96),"")</f>
        <v/>
      </c>
      <c r="AV96" s="9" t="str">
        <f t="shared" si="7"/>
        <v>n/a</v>
      </c>
      <c r="AW96" s="8" t="str">
        <f t="shared" si="8"/>
        <v>Bajo Riesgo</v>
      </c>
      <c r="AX96" s="8" t="str">
        <f t="shared" si="9"/>
        <v>n/a</v>
      </c>
      <c r="AY96" s="12" t="str">
        <f t="shared" si="10"/>
        <v>n/a</v>
      </c>
    </row>
    <row r="97" spans="2:51" x14ac:dyDescent="0.25">
      <c r="B97" s="9"/>
      <c r="C97" s="39">
        <f>'2-Datos generales comunidades'!A95</f>
        <v>0</v>
      </c>
      <c r="D97" s="74">
        <f>'2-Datos generales comunidades'!B95</f>
        <v>0</v>
      </c>
      <c r="E97" s="39">
        <f>'2-Datos generales comunidades'!C95</f>
        <v>0</v>
      </c>
      <c r="F97" s="8">
        <f>'2-Datos generales comunidades'!G95</f>
        <v>0</v>
      </c>
      <c r="G97" s="8">
        <f>'2-Datos generales comunidades'!F95</f>
        <v>0</v>
      </c>
      <c r="H97" s="8">
        <f>'2-Datos generales comunidades'!E95</f>
        <v>0</v>
      </c>
      <c r="I97" s="8" t="str">
        <f>IF('2-Datos generales comunidades'!D95="Gravity Fed System with Pump","bombeo",IF('2-Datos generales comunidades'!D95="Gravity Fed System","gravedad",IF(ISBLANK('2-Datos generales comunidades'!H95),"sin dato",IF(ISBLANK('2-Datos generales comunidades'!D95),"sin sistema","otro"))))</f>
        <v>sin dato</v>
      </c>
      <c r="J97" s="8" t="str">
        <f>IF(ISBLANK('2-Datos generales comunidades'!I95),"",'2-Datos generales comunidades'!I95)</f>
        <v/>
      </c>
      <c r="K97" s="46" t="str">
        <f>IF(ISBLANK('2-Datos generales comunidades'!H95),"",'2-Datos generales comunidades'!H95)</f>
        <v/>
      </c>
      <c r="L97" s="84"/>
      <c r="M97" s="86"/>
      <c r="N97" s="86"/>
      <c r="O97" s="86"/>
      <c r="P97" s="86"/>
      <c r="Q97" s="86"/>
      <c r="R97" s="86"/>
      <c r="S97" s="86"/>
      <c r="T97" s="86"/>
      <c r="U97" s="86"/>
      <c r="V97" s="86"/>
      <c r="W97" s="86"/>
      <c r="X97" s="86"/>
      <c r="Y97" s="86"/>
      <c r="Z97" s="86"/>
      <c r="AA97" s="86"/>
      <c r="AB97" s="86"/>
      <c r="AC97" s="87"/>
      <c r="AD97" s="88"/>
      <c r="AE97" s="89"/>
      <c r="AF97" s="89"/>
      <c r="AG97" s="89"/>
      <c r="AH97" s="89"/>
      <c r="AI97" s="89"/>
      <c r="AJ97" s="89"/>
      <c r="AK97" s="89"/>
      <c r="AL97" s="90"/>
      <c r="AM97" s="9" t="str">
        <f>IF(L97=1,'4 -Datos de referencia'!$B$16-('4 -Datos de referencia'!$B$30-M97),"")</f>
        <v/>
      </c>
      <c r="AN97" s="8" t="str">
        <f>IF(N97=1,'4 -Datos de referencia'!$B$17-('4 -Datos de referencia'!$B$30-O97),"")</f>
        <v/>
      </c>
      <c r="AO97" s="8" t="str">
        <f>IF(P97=1,'4 -Datos de referencia'!$B$18-('4 -Datos de referencia'!$B$30-Q97),"")</f>
        <v/>
      </c>
      <c r="AP97" s="8" t="str">
        <f>IF(R97=1,'4 -Datos de referencia'!$B$19-('4 -Datos de referencia'!$B$30-S97),"")</f>
        <v/>
      </c>
      <c r="AQ97" s="8" t="str">
        <f>IF(T97=1,'4 -Datos de referencia'!$B$20-('4 -Datos de referencia'!$B$30-U97),"")</f>
        <v/>
      </c>
      <c r="AR97" s="8" t="str">
        <f>IF(V97=1,'4 -Datos de referencia'!$B$21-('4 -Datos de referencia'!$B$30-W97),"")</f>
        <v/>
      </c>
      <c r="AS97" s="8" t="str">
        <f>IF(X97=1,'4 -Datos de referencia'!$B$22-('4 -Datos de referencia'!$B$30-Y97),"")</f>
        <v/>
      </c>
      <c r="AT97" s="8" t="str">
        <f>IF(Z97=1,'4 -Datos de referencia'!$B$23-('4 -Datos de referencia'!$B$30-AA97),"")</f>
        <v/>
      </c>
      <c r="AU97" s="12" t="str">
        <f>IF(AB97=1,'4 -Datos de referencia'!$B$24-('4 -Datos de referencia'!$B$30-AC97),"")</f>
        <v/>
      </c>
      <c r="AV97" s="9" t="str">
        <f t="shared" si="7"/>
        <v>n/a</v>
      </c>
      <c r="AW97" s="8" t="str">
        <f t="shared" si="8"/>
        <v>Bajo Riesgo</v>
      </c>
      <c r="AX97" s="8" t="str">
        <f t="shared" si="9"/>
        <v>n/a</v>
      </c>
      <c r="AY97" s="12" t="str">
        <f t="shared" si="10"/>
        <v>n/a</v>
      </c>
    </row>
    <row r="98" spans="2:51" x14ac:dyDescent="0.25">
      <c r="B98" s="9"/>
      <c r="C98" s="39">
        <f>'2-Datos generales comunidades'!A96</f>
        <v>0</v>
      </c>
      <c r="D98" s="74">
        <f>'2-Datos generales comunidades'!B96</f>
        <v>0</v>
      </c>
      <c r="E98" s="39">
        <f>'2-Datos generales comunidades'!C96</f>
        <v>0</v>
      </c>
      <c r="F98" s="8">
        <f>'2-Datos generales comunidades'!G96</f>
        <v>0</v>
      </c>
      <c r="G98" s="8">
        <f>'2-Datos generales comunidades'!F96</f>
        <v>0</v>
      </c>
      <c r="H98" s="8">
        <f>'2-Datos generales comunidades'!E96</f>
        <v>0</v>
      </c>
      <c r="I98" s="8" t="str">
        <f>IF('2-Datos generales comunidades'!D96="Gravity Fed System with Pump","bombeo",IF('2-Datos generales comunidades'!D96="Gravity Fed System","gravedad",IF(ISBLANK('2-Datos generales comunidades'!H96),"sin dato",IF(ISBLANK('2-Datos generales comunidades'!D96),"sin sistema","otro"))))</f>
        <v>sin dato</v>
      </c>
      <c r="J98" s="8" t="str">
        <f>IF(ISBLANK('2-Datos generales comunidades'!I96),"",'2-Datos generales comunidades'!I96)</f>
        <v/>
      </c>
      <c r="K98" s="46" t="str">
        <f>IF(ISBLANK('2-Datos generales comunidades'!H96),"",'2-Datos generales comunidades'!H96)</f>
        <v/>
      </c>
      <c r="L98" s="84"/>
      <c r="M98" s="86"/>
      <c r="N98" s="86"/>
      <c r="O98" s="86"/>
      <c r="P98" s="86"/>
      <c r="Q98" s="86"/>
      <c r="R98" s="86"/>
      <c r="S98" s="86"/>
      <c r="T98" s="86"/>
      <c r="U98" s="86"/>
      <c r="V98" s="86"/>
      <c r="W98" s="86"/>
      <c r="X98" s="86"/>
      <c r="Y98" s="86"/>
      <c r="Z98" s="86"/>
      <c r="AA98" s="86"/>
      <c r="AB98" s="86"/>
      <c r="AC98" s="87"/>
      <c r="AD98" s="88"/>
      <c r="AE98" s="89"/>
      <c r="AF98" s="89"/>
      <c r="AG98" s="89"/>
      <c r="AH98" s="89"/>
      <c r="AI98" s="89"/>
      <c r="AJ98" s="89"/>
      <c r="AK98" s="89"/>
      <c r="AL98" s="90"/>
      <c r="AM98" s="9" t="str">
        <f>IF(L98=1,'4 -Datos de referencia'!$B$16-('4 -Datos de referencia'!$B$30-M98),"")</f>
        <v/>
      </c>
      <c r="AN98" s="8" t="str">
        <f>IF(N98=1,'4 -Datos de referencia'!$B$17-('4 -Datos de referencia'!$B$30-O98),"")</f>
        <v/>
      </c>
      <c r="AO98" s="8" t="str">
        <f>IF(P98=1,'4 -Datos de referencia'!$B$18-('4 -Datos de referencia'!$B$30-Q98),"")</f>
        <v/>
      </c>
      <c r="AP98" s="8" t="str">
        <f>IF(R98=1,'4 -Datos de referencia'!$B$19-('4 -Datos de referencia'!$B$30-S98),"")</f>
        <v/>
      </c>
      <c r="AQ98" s="8" t="str">
        <f>IF(T98=1,'4 -Datos de referencia'!$B$20-('4 -Datos de referencia'!$B$30-U98),"")</f>
        <v/>
      </c>
      <c r="AR98" s="8" t="str">
        <f>IF(V98=1,'4 -Datos de referencia'!$B$21-('4 -Datos de referencia'!$B$30-W98),"")</f>
        <v/>
      </c>
      <c r="AS98" s="8" t="str">
        <f>IF(X98=1,'4 -Datos de referencia'!$B$22-('4 -Datos de referencia'!$B$30-Y98),"")</f>
        <v/>
      </c>
      <c r="AT98" s="8" t="str">
        <f>IF(Z98=1,'4 -Datos de referencia'!$B$23-('4 -Datos de referencia'!$B$30-AA98),"")</f>
        <v/>
      </c>
      <c r="AU98" s="12" t="str">
        <f>IF(AB98=1,'4 -Datos de referencia'!$B$24-('4 -Datos de referencia'!$B$30-AC98),"")</f>
        <v/>
      </c>
      <c r="AV98" s="9" t="str">
        <f t="shared" si="7"/>
        <v>n/a</v>
      </c>
      <c r="AW98" s="8" t="str">
        <f t="shared" si="8"/>
        <v>Bajo Riesgo</v>
      </c>
      <c r="AX98" s="8" t="str">
        <f t="shared" si="9"/>
        <v>n/a</v>
      </c>
      <c r="AY98" s="12" t="str">
        <f t="shared" si="10"/>
        <v>n/a</v>
      </c>
    </row>
    <row r="99" spans="2:51" x14ac:dyDescent="0.25">
      <c r="B99" s="9"/>
      <c r="C99" s="39">
        <f>'2-Datos generales comunidades'!A97</f>
        <v>0</v>
      </c>
      <c r="D99" s="74">
        <f>'2-Datos generales comunidades'!B97</f>
        <v>0</v>
      </c>
      <c r="E99" s="39">
        <f>'2-Datos generales comunidades'!C97</f>
        <v>0</v>
      </c>
      <c r="F99" s="8">
        <f>'2-Datos generales comunidades'!G97</f>
        <v>0</v>
      </c>
      <c r="G99" s="8">
        <f>'2-Datos generales comunidades'!F97</f>
        <v>0</v>
      </c>
      <c r="H99" s="8">
        <f>'2-Datos generales comunidades'!E97</f>
        <v>0</v>
      </c>
      <c r="I99" s="8" t="str">
        <f>IF('2-Datos generales comunidades'!D97="Gravity Fed System with Pump","bombeo",IF('2-Datos generales comunidades'!D97="Gravity Fed System","gravedad",IF(ISBLANK('2-Datos generales comunidades'!H97),"sin dato",IF(ISBLANK('2-Datos generales comunidades'!D97),"sin sistema","otro"))))</f>
        <v>sin dato</v>
      </c>
      <c r="J99" s="8" t="str">
        <f>IF(ISBLANK('2-Datos generales comunidades'!I97),"",'2-Datos generales comunidades'!I97)</f>
        <v/>
      </c>
      <c r="K99" s="46" t="str">
        <f>IF(ISBLANK('2-Datos generales comunidades'!H97),"",'2-Datos generales comunidades'!H97)</f>
        <v/>
      </c>
      <c r="L99" s="84"/>
      <c r="M99" s="86"/>
      <c r="N99" s="86"/>
      <c r="O99" s="86"/>
      <c r="P99" s="86"/>
      <c r="Q99" s="86"/>
      <c r="R99" s="86"/>
      <c r="S99" s="86"/>
      <c r="T99" s="86"/>
      <c r="U99" s="86"/>
      <c r="V99" s="86"/>
      <c r="W99" s="86"/>
      <c r="X99" s="86"/>
      <c r="Y99" s="86"/>
      <c r="Z99" s="86"/>
      <c r="AA99" s="86"/>
      <c r="AB99" s="86"/>
      <c r="AC99" s="87"/>
      <c r="AD99" s="88"/>
      <c r="AE99" s="89"/>
      <c r="AF99" s="89"/>
      <c r="AG99" s="89"/>
      <c r="AH99" s="89"/>
      <c r="AI99" s="89"/>
      <c r="AJ99" s="89"/>
      <c r="AK99" s="89"/>
      <c r="AL99" s="90"/>
      <c r="AM99" s="9" t="str">
        <f>IF(L99=1,'4 -Datos de referencia'!$B$16-('4 -Datos de referencia'!$B$30-M99),"")</f>
        <v/>
      </c>
      <c r="AN99" s="8" t="str">
        <f>IF(N99=1,'4 -Datos de referencia'!$B$17-('4 -Datos de referencia'!$B$30-O99),"")</f>
        <v/>
      </c>
      <c r="AO99" s="8" t="str">
        <f>IF(P99=1,'4 -Datos de referencia'!$B$18-('4 -Datos de referencia'!$B$30-Q99),"")</f>
        <v/>
      </c>
      <c r="AP99" s="8" t="str">
        <f>IF(R99=1,'4 -Datos de referencia'!$B$19-('4 -Datos de referencia'!$B$30-S99),"")</f>
        <v/>
      </c>
      <c r="AQ99" s="8" t="str">
        <f>IF(T99=1,'4 -Datos de referencia'!$B$20-('4 -Datos de referencia'!$B$30-U99),"")</f>
        <v/>
      </c>
      <c r="AR99" s="8" t="str">
        <f>IF(V99=1,'4 -Datos de referencia'!$B$21-('4 -Datos de referencia'!$B$30-W99),"")</f>
        <v/>
      </c>
      <c r="AS99" s="8" t="str">
        <f>IF(X99=1,'4 -Datos de referencia'!$B$22-('4 -Datos de referencia'!$B$30-Y99),"")</f>
        <v/>
      </c>
      <c r="AT99" s="8" t="str">
        <f>IF(Z99=1,'4 -Datos de referencia'!$B$23-('4 -Datos de referencia'!$B$30-AA99),"")</f>
        <v/>
      </c>
      <c r="AU99" s="12" t="str">
        <f>IF(AB99=1,'4 -Datos de referencia'!$B$24-('4 -Datos de referencia'!$B$30-AC99),"")</f>
        <v/>
      </c>
      <c r="AV99" s="9" t="str">
        <f t="shared" si="7"/>
        <v>n/a</v>
      </c>
      <c r="AW99" s="8" t="str">
        <f t="shared" si="8"/>
        <v>Bajo Riesgo</v>
      </c>
      <c r="AX99" s="8" t="str">
        <f t="shared" si="9"/>
        <v>n/a</v>
      </c>
      <c r="AY99" s="12" t="str">
        <f t="shared" si="10"/>
        <v>n/a</v>
      </c>
    </row>
    <row r="100" spans="2:51" x14ac:dyDescent="0.25">
      <c r="B100" s="9"/>
      <c r="C100" s="39">
        <f>'2-Datos generales comunidades'!A98</f>
        <v>0</v>
      </c>
      <c r="D100" s="74">
        <f>'2-Datos generales comunidades'!B98</f>
        <v>0</v>
      </c>
      <c r="E100" s="39">
        <f>'2-Datos generales comunidades'!C98</f>
        <v>0</v>
      </c>
      <c r="F100" s="8">
        <f>'2-Datos generales comunidades'!G98</f>
        <v>0</v>
      </c>
      <c r="G100" s="8">
        <f>'2-Datos generales comunidades'!F98</f>
        <v>0</v>
      </c>
      <c r="H100" s="8">
        <f>'2-Datos generales comunidades'!E98</f>
        <v>0</v>
      </c>
      <c r="I100" s="8" t="str">
        <f>IF('2-Datos generales comunidades'!D98="Gravity Fed System with Pump","bombeo",IF('2-Datos generales comunidades'!D98="Gravity Fed System","gravedad",IF(ISBLANK('2-Datos generales comunidades'!H98),"sin dato",IF(ISBLANK('2-Datos generales comunidades'!D98),"sin sistema","otro"))))</f>
        <v>sin dato</v>
      </c>
      <c r="J100" s="8" t="str">
        <f>IF(ISBLANK('2-Datos generales comunidades'!I98),"",'2-Datos generales comunidades'!I98)</f>
        <v/>
      </c>
      <c r="K100" s="46" t="str">
        <f>IF(ISBLANK('2-Datos generales comunidades'!H98),"",'2-Datos generales comunidades'!H98)</f>
        <v/>
      </c>
      <c r="L100" s="84"/>
      <c r="M100" s="86"/>
      <c r="N100" s="86"/>
      <c r="O100" s="86"/>
      <c r="P100" s="86"/>
      <c r="Q100" s="86"/>
      <c r="R100" s="86"/>
      <c r="S100" s="86"/>
      <c r="T100" s="86"/>
      <c r="U100" s="86"/>
      <c r="V100" s="86"/>
      <c r="W100" s="86"/>
      <c r="X100" s="86"/>
      <c r="Y100" s="86"/>
      <c r="Z100" s="86"/>
      <c r="AA100" s="86"/>
      <c r="AB100" s="86"/>
      <c r="AC100" s="87"/>
      <c r="AD100" s="88"/>
      <c r="AE100" s="89"/>
      <c r="AF100" s="89"/>
      <c r="AG100" s="89"/>
      <c r="AH100" s="89"/>
      <c r="AI100" s="89"/>
      <c r="AJ100" s="89"/>
      <c r="AK100" s="89"/>
      <c r="AL100" s="90"/>
      <c r="AM100" s="9" t="str">
        <f>IF(L100=1,'4 -Datos de referencia'!$B$16-('4 -Datos de referencia'!$B$30-M100),"")</f>
        <v/>
      </c>
      <c r="AN100" s="8" t="str">
        <f>IF(N100=1,'4 -Datos de referencia'!$B$17-('4 -Datos de referencia'!$B$30-O100),"")</f>
        <v/>
      </c>
      <c r="AO100" s="8" t="str">
        <f>IF(P100=1,'4 -Datos de referencia'!$B$18-('4 -Datos de referencia'!$B$30-Q100),"")</f>
        <v/>
      </c>
      <c r="AP100" s="8" t="str">
        <f>IF(R100=1,'4 -Datos de referencia'!$B$19-('4 -Datos de referencia'!$B$30-S100),"")</f>
        <v/>
      </c>
      <c r="AQ100" s="8" t="str">
        <f>IF(T100=1,'4 -Datos de referencia'!$B$20-('4 -Datos de referencia'!$B$30-U100),"")</f>
        <v/>
      </c>
      <c r="AR100" s="8" t="str">
        <f>IF(V100=1,'4 -Datos de referencia'!$B$21-('4 -Datos de referencia'!$B$30-W100),"")</f>
        <v/>
      </c>
      <c r="AS100" s="8" t="str">
        <f>IF(X100=1,'4 -Datos de referencia'!$B$22-('4 -Datos de referencia'!$B$30-Y100),"")</f>
        <v/>
      </c>
      <c r="AT100" s="8" t="str">
        <f>IF(Z100=1,'4 -Datos de referencia'!$B$23-('4 -Datos de referencia'!$B$30-AA100),"")</f>
        <v/>
      </c>
      <c r="AU100" s="12" t="str">
        <f>IF(AB100=1,'4 -Datos de referencia'!$B$24-('4 -Datos de referencia'!$B$30-AC100),"")</f>
        <v/>
      </c>
      <c r="AV100" s="9" t="str">
        <f t="shared" si="7"/>
        <v>n/a</v>
      </c>
      <c r="AW100" s="8" t="str">
        <f t="shared" si="8"/>
        <v>Bajo Riesgo</v>
      </c>
      <c r="AX100" s="8" t="str">
        <f t="shared" si="9"/>
        <v>n/a</v>
      </c>
      <c r="AY100" s="12" t="str">
        <f t="shared" si="10"/>
        <v>n/a</v>
      </c>
    </row>
    <row r="101" spans="2:51" x14ac:dyDescent="0.25">
      <c r="B101" s="9"/>
      <c r="C101" s="39">
        <f>'2-Datos generales comunidades'!A99</f>
        <v>0</v>
      </c>
      <c r="D101" s="74">
        <f>'2-Datos generales comunidades'!B99</f>
        <v>0</v>
      </c>
      <c r="E101" s="39">
        <f>'2-Datos generales comunidades'!C99</f>
        <v>0</v>
      </c>
      <c r="F101" s="8">
        <f>'2-Datos generales comunidades'!G99</f>
        <v>0</v>
      </c>
      <c r="G101" s="8">
        <f>'2-Datos generales comunidades'!F99</f>
        <v>0</v>
      </c>
      <c r="H101" s="8">
        <f>'2-Datos generales comunidades'!E99</f>
        <v>0</v>
      </c>
      <c r="I101" s="8" t="str">
        <f>IF('2-Datos generales comunidades'!D99="Gravity Fed System with Pump","bombeo",IF('2-Datos generales comunidades'!D99="Gravity Fed System","gravedad",IF(ISBLANK('2-Datos generales comunidades'!H99),"sin dato",IF(ISBLANK('2-Datos generales comunidades'!D99),"sin sistema","otro"))))</f>
        <v>sin dato</v>
      </c>
      <c r="J101" s="8" t="str">
        <f>IF(ISBLANK('2-Datos generales comunidades'!I99),"",'2-Datos generales comunidades'!I99)</f>
        <v/>
      </c>
      <c r="K101" s="46" t="str">
        <f>IF(ISBLANK('2-Datos generales comunidades'!H99),"",'2-Datos generales comunidades'!H99)</f>
        <v/>
      </c>
      <c r="L101" s="84"/>
      <c r="M101" s="86"/>
      <c r="N101" s="86"/>
      <c r="O101" s="86"/>
      <c r="P101" s="86"/>
      <c r="Q101" s="86"/>
      <c r="R101" s="86"/>
      <c r="S101" s="86"/>
      <c r="T101" s="86"/>
      <c r="U101" s="86"/>
      <c r="V101" s="86"/>
      <c r="W101" s="86"/>
      <c r="X101" s="86"/>
      <c r="Y101" s="86"/>
      <c r="Z101" s="86"/>
      <c r="AA101" s="86"/>
      <c r="AB101" s="86"/>
      <c r="AC101" s="87"/>
      <c r="AD101" s="88"/>
      <c r="AE101" s="89"/>
      <c r="AF101" s="89"/>
      <c r="AG101" s="89"/>
      <c r="AH101" s="89"/>
      <c r="AI101" s="89"/>
      <c r="AJ101" s="89"/>
      <c r="AK101" s="89"/>
      <c r="AL101" s="90"/>
      <c r="AM101" s="9" t="str">
        <f>IF(L101=1,'4 -Datos de referencia'!$B$16-('4 -Datos de referencia'!$B$30-M101),"")</f>
        <v/>
      </c>
      <c r="AN101" s="8" t="str">
        <f>IF(N101=1,'4 -Datos de referencia'!$B$17-('4 -Datos de referencia'!$B$30-O101),"")</f>
        <v/>
      </c>
      <c r="AO101" s="8" t="str">
        <f>IF(P101=1,'4 -Datos de referencia'!$B$18-('4 -Datos de referencia'!$B$30-Q101),"")</f>
        <v/>
      </c>
      <c r="AP101" s="8" t="str">
        <f>IF(R101=1,'4 -Datos de referencia'!$B$19-('4 -Datos de referencia'!$B$30-S101),"")</f>
        <v/>
      </c>
      <c r="AQ101" s="8" t="str">
        <f>IF(T101=1,'4 -Datos de referencia'!$B$20-('4 -Datos de referencia'!$B$30-U101),"")</f>
        <v/>
      </c>
      <c r="AR101" s="8" t="str">
        <f>IF(V101=1,'4 -Datos de referencia'!$B$21-('4 -Datos de referencia'!$B$30-W101),"")</f>
        <v/>
      </c>
      <c r="AS101" s="8" t="str">
        <f>IF(X101=1,'4 -Datos de referencia'!$B$22-('4 -Datos de referencia'!$B$30-Y101),"")</f>
        <v/>
      </c>
      <c r="AT101" s="8" t="str">
        <f>IF(Z101=1,'4 -Datos de referencia'!$B$23-('4 -Datos de referencia'!$B$30-AA101),"")</f>
        <v/>
      </c>
      <c r="AU101" s="12" t="str">
        <f>IF(AB101=1,'4 -Datos de referencia'!$B$24-('4 -Datos de referencia'!$B$30-AC101),"")</f>
        <v/>
      </c>
      <c r="AV101" s="9" t="str">
        <f t="shared" si="7"/>
        <v>n/a</v>
      </c>
      <c r="AW101" s="8" t="str">
        <f t="shared" si="8"/>
        <v>Bajo Riesgo</v>
      </c>
      <c r="AX101" s="8" t="str">
        <f t="shared" si="9"/>
        <v>n/a</v>
      </c>
      <c r="AY101" s="12" t="str">
        <f t="shared" si="10"/>
        <v>n/a</v>
      </c>
    </row>
    <row r="102" spans="2:51" x14ac:dyDescent="0.25">
      <c r="B102" s="9"/>
      <c r="C102" s="39">
        <f>'2-Datos generales comunidades'!A100</f>
        <v>0</v>
      </c>
      <c r="D102" s="74">
        <f>'2-Datos generales comunidades'!B100</f>
        <v>0</v>
      </c>
      <c r="E102" s="39">
        <f>'2-Datos generales comunidades'!C100</f>
        <v>0</v>
      </c>
      <c r="F102" s="8">
        <f>'2-Datos generales comunidades'!G100</f>
        <v>0</v>
      </c>
      <c r="G102" s="8">
        <f>'2-Datos generales comunidades'!F100</f>
        <v>0</v>
      </c>
      <c r="H102" s="8">
        <f>'2-Datos generales comunidades'!E100</f>
        <v>0</v>
      </c>
      <c r="I102" s="8" t="str">
        <f>IF('2-Datos generales comunidades'!D100="Gravity Fed System with Pump","bombeo",IF('2-Datos generales comunidades'!D100="Gravity Fed System","gravedad",IF(ISBLANK('2-Datos generales comunidades'!H100),"sin dato",IF(ISBLANK('2-Datos generales comunidades'!D100),"sin sistema","otro"))))</f>
        <v>sin dato</v>
      </c>
      <c r="J102" s="8" t="str">
        <f>IF(ISBLANK('2-Datos generales comunidades'!I100),"",'2-Datos generales comunidades'!I100)</f>
        <v/>
      </c>
      <c r="K102" s="46" t="str">
        <f>IF(ISBLANK('2-Datos generales comunidades'!H100),"",'2-Datos generales comunidades'!H100)</f>
        <v/>
      </c>
      <c r="L102" s="84"/>
      <c r="M102" s="86"/>
      <c r="N102" s="86"/>
      <c r="O102" s="86"/>
      <c r="P102" s="86"/>
      <c r="Q102" s="86"/>
      <c r="R102" s="86"/>
      <c r="S102" s="86"/>
      <c r="T102" s="86"/>
      <c r="U102" s="86"/>
      <c r="V102" s="86"/>
      <c r="W102" s="86"/>
      <c r="X102" s="86"/>
      <c r="Y102" s="86"/>
      <c r="Z102" s="86"/>
      <c r="AA102" s="86"/>
      <c r="AB102" s="86"/>
      <c r="AC102" s="87"/>
      <c r="AD102" s="88"/>
      <c r="AE102" s="89"/>
      <c r="AF102" s="89"/>
      <c r="AG102" s="89"/>
      <c r="AH102" s="89"/>
      <c r="AI102" s="89"/>
      <c r="AJ102" s="89"/>
      <c r="AK102" s="89"/>
      <c r="AL102" s="90"/>
      <c r="AM102" s="9" t="str">
        <f>IF(L102=1,'4 -Datos de referencia'!$B$16-('4 -Datos de referencia'!$B$30-M102),"")</f>
        <v/>
      </c>
      <c r="AN102" s="8" t="str">
        <f>IF(N102=1,'4 -Datos de referencia'!$B$17-('4 -Datos de referencia'!$B$30-O102),"")</f>
        <v/>
      </c>
      <c r="AO102" s="8" t="str">
        <f>IF(P102=1,'4 -Datos de referencia'!$B$18-('4 -Datos de referencia'!$B$30-Q102),"")</f>
        <v/>
      </c>
      <c r="AP102" s="8" t="str">
        <f>IF(R102=1,'4 -Datos de referencia'!$B$19-('4 -Datos de referencia'!$B$30-S102),"")</f>
        <v/>
      </c>
      <c r="AQ102" s="8" t="str">
        <f>IF(T102=1,'4 -Datos de referencia'!$B$20-('4 -Datos de referencia'!$B$30-U102),"")</f>
        <v/>
      </c>
      <c r="AR102" s="8" t="str">
        <f>IF(V102=1,'4 -Datos de referencia'!$B$21-('4 -Datos de referencia'!$B$30-W102),"")</f>
        <v/>
      </c>
      <c r="AS102" s="8" t="str">
        <f>IF(X102=1,'4 -Datos de referencia'!$B$22-('4 -Datos de referencia'!$B$30-Y102),"")</f>
        <v/>
      </c>
      <c r="AT102" s="8" t="str">
        <f>IF(Z102=1,'4 -Datos de referencia'!$B$23-('4 -Datos de referencia'!$B$30-AA102),"")</f>
        <v/>
      </c>
      <c r="AU102" s="12" t="str">
        <f>IF(AB102=1,'4 -Datos de referencia'!$B$24-('4 -Datos de referencia'!$B$30-AC102),"")</f>
        <v/>
      </c>
      <c r="AV102" s="9" t="str">
        <f t="shared" si="7"/>
        <v>n/a</v>
      </c>
      <c r="AW102" s="8" t="str">
        <f t="shared" si="8"/>
        <v>Bajo Riesgo</v>
      </c>
      <c r="AX102" s="8" t="str">
        <f t="shared" si="9"/>
        <v>n/a</v>
      </c>
      <c r="AY102" s="12" t="str">
        <f t="shared" si="10"/>
        <v>n/a</v>
      </c>
    </row>
    <row r="103" spans="2:51" x14ac:dyDescent="0.25">
      <c r="B103" s="9"/>
      <c r="C103" s="39">
        <f>'2-Datos generales comunidades'!A101</f>
        <v>0</v>
      </c>
      <c r="D103" s="74">
        <f>'2-Datos generales comunidades'!B101</f>
        <v>0</v>
      </c>
      <c r="E103" s="39">
        <f>'2-Datos generales comunidades'!C101</f>
        <v>0</v>
      </c>
      <c r="F103" s="8">
        <f>'2-Datos generales comunidades'!G101</f>
        <v>0</v>
      </c>
      <c r="G103" s="8">
        <f>'2-Datos generales comunidades'!F101</f>
        <v>0</v>
      </c>
      <c r="H103" s="8">
        <f>'2-Datos generales comunidades'!E101</f>
        <v>0</v>
      </c>
      <c r="I103" s="8" t="str">
        <f>IF('2-Datos generales comunidades'!D101="Gravity Fed System with Pump","bombeo",IF('2-Datos generales comunidades'!D101="Gravity Fed System","gravedad",IF(ISBLANK('2-Datos generales comunidades'!H101),"sin dato",IF(ISBLANK('2-Datos generales comunidades'!D101),"sin sistema","otro"))))</f>
        <v>sin dato</v>
      </c>
      <c r="J103" s="8" t="str">
        <f>IF(ISBLANK('2-Datos generales comunidades'!I101),"",'2-Datos generales comunidades'!I101)</f>
        <v/>
      </c>
      <c r="K103" s="46" t="str">
        <f>IF(ISBLANK('2-Datos generales comunidades'!H101),"",'2-Datos generales comunidades'!H101)</f>
        <v/>
      </c>
      <c r="L103" s="84"/>
      <c r="M103" s="86"/>
      <c r="N103" s="86"/>
      <c r="O103" s="86"/>
      <c r="P103" s="86"/>
      <c r="Q103" s="86"/>
      <c r="R103" s="86"/>
      <c r="S103" s="86"/>
      <c r="T103" s="86"/>
      <c r="U103" s="86"/>
      <c r="V103" s="86"/>
      <c r="W103" s="86"/>
      <c r="X103" s="86"/>
      <c r="Y103" s="86"/>
      <c r="Z103" s="86"/>
      <c r="AA103" s="86"/>
      <c r="AB103" s="86"/>
      <c r="AC103" s="87"/>
      <c r="AD103" s="88"/>
      <c r="AE103" s="89"/>
      <c r="AF103" s="89"/>
      <c r="AG103" s="89"/>
      <c r="AH103" s="89"/>
      <c r="AI103" s="89"/>
      <c r="AJ103" s="89"/>
      <c r="AK103" s="89"/>
      <c r="AL103" s="90"/>
      <c r="AM103" s="9" t="str">
        <f>IF(L103=1,'4 -Datos de referencia'!$B$16-('4 -Datos de referencia'!$B$30-M103),"")</f>
        <v/>
      </c>
      <c r="AN103" s="8" t="str">
        <f>IF(N103=1,'4 -Datos de referencia'!$B$17-('4 -Datos de referencia'!$B$30-O103),"")</f>
        <v/>
      </c>
      <c r="AO103" s="8" t="str">
        <f>IF(P103=1,'4 -Datos de referencia'!$B$18-('4 -Datos de referencia'!$B$30-Q103),"")</f>
        <v/>
      </c>
      <c r="AP103" s="8" t="str">
        <f>IF(R103=1,'4 -Datos de referencia'!$B$19-('4 -Datos de referencia'!$B$30-S103),"")</f>
        <v/>
      </c>
      <c r="AQ103" s="8" t="str">
        <f>IF(T103=1,'4 -Datos de referencia'!$B$20-('4 -Datos de referencia'!$B$30-U103),"")</f>
        <v/>
      </c>
      <c r="AR103" s="8" t="str">
        <f>IF(V103=1,'4 -Datos de referencia'!$B$21-('4 -Datos de referencia'!$B$30-W103),"")</f>
        <v/>
      </c>
      <c r="AS103" s="8" t="str">
        <f>IF(X103=1,'4 -Datos de referencia'!$B$22-('4 -Datos de referencia'!$B$30-Y103),"")</f>
        <v/>
      </c>
      <c r="AT103" s="8" t="str">
        <f>IF(Z103=1,'4 -Datos de referencia'!$B$23-('4 -Datos de referencia'!$B$30-AA103),"")</f>
        <v/>
      </c>
      <c r="AU103" s="12" t="str">
        <f>IF(AB103=1,'4 -Datos de referencia'!$B$24-('4 -Datos de referencia'!$B$30-AC103),"")</f>
        <v/>
      </c>
      <c r="AV103" s="9" t="str">
        <f t="shared" si="7"/>
        <v>n/a</v>
      </c>
      <c r="AW103" s="8" t="str">
        <f t="shared" si="8"/>
        <v>Bajo Riesgo</v>
      </c>
      <c r="AX103" s="8" t="str">
        <f t="shared" si="9"/>
        <v>n/a</v>
      </c>
      <c r="AY103" s="12" t="str">
        <f t="shared" si="10"/>
        <v>n/a</v>
      </c>
    </row>
    <row r="104" spans="2:51" x14ac:dyDescent="0.25">
      <c r="B104" s="9"/>
      <c r="C104" s="39">
        <f>'2-Datos generales comunidades'!A102</f>
        <v>0</v>
      </c>
      <c r="D104" s="74">
        <f>'2-Datos generales comunidades'!B102</f>
        <v>0</v>
      </c>
      <c r="E104" s="39">
        <f>'2-Datos generales comunidades'!C102</f>
        <v>0</v>
      </c>
      <c r="F104" s="8">
        <f>'2-Datos generales comunidades'!G102</f>
        <v>0</v>
      </c>
      <c r="G104" s="8">
        <f>'2-Datos generales comunidades'!F102</f>
        <v>0</v>
      </c>
      <c r="H104" s="8">
        <f>'2-Datos generales comunidades'!E102</f>
        <v>0</v>
      </c>
      <c r="I104" s="8" t="str">
        <f>IF('2-Datos generales comunidades'!D102="Gravity Fed System with Pump","bombeo",IF('2-Datos generales comunidades'!D102="Gravity Fed System","gravedad",IF(ISBLANK('2-Datos generales comunidades'!H102),"sin dato",IF(ISBLANK('2-Datos generales comunidades'!D102),"sin sistema","otro"))))</f>
        <v>sin dato</v>
      </c>
      <c r="J104" s="8" t="str">
        <f>IF(ISBLANK('2-Datos generales comunidades'!I102),"",'2-Datos generales comunidades'!I102)</f>
        <v/>
      </c>
      <c r="K104" s="46" t="str">
        <f>IF(ISBLANK('2-Datos generales comunidades'!H102),"",'2-Datos generales comunidades'!H102)</f>
        <v/>
      </c>
      <c r="L104" s="84"/>
      <c r="M104" s="86"/>
      <c r="N104" s="86"/>
      <c r="O104" s="86"/>
      <c r="P104" s="86"/>
      <c r="Q104" s="86"/>
      <c r="R104" s="86"/>
      <c r="S104" s="86"/>
      <c r="T104" s="86"/>
      <c r="U104" s="86"/>
      <c r="V104" s="86"/>
      <c r="W104" s="86"/>
      <c r="X104" s="86"/>
      <c r="Y104" s="86"/>
      <c r="Z104" s="86"/>
      <c r="AA104" s="86"/>
      <c r="AB104" s="86"/>
      <c r="AC104" s="87"/>
      <c r="AD104" s="88"/>
      <c r="AE104" s="89"/>
      <c r="AF104" s="89"/>
      <c r="AG104" s="89"/>
      <c r="AH104" s="89"/>
      <c r="AI104" s="89"/>
      <c r="AJ104" s="89"/>
      <c r="AK104" s="89"/>
      <c r="AL104" s="90"/>
      <c r="AM104" s="9" t="str">
        <f>IF(L104=1,'4 -Datos de referencia'!$B$16-('4 -Datos de referencia'!$B$30-M104),"")</f>
        <v/>
      </c>
      <c r="AN104" s="8" t="str">
        <f>IF(N104=1,'4 -Datos de referencia'!$B$17-('4 -Datos de referencia'!$B$30-O104),"")</f>
        <v/>
      </c>
      <c r="AO104" s="8" t="str">
        <f>IF(P104=1,'4 -Datos de referencia'!$B$18-('4 -Datos de referencia'!$B$30-Q104),"")</f>
        <v/>
      </c>
      <c r="AP104" s="8" t="str">
        <f>IF(R104=1,'4 -Datos de referencia'!$B$19-('4 -Datos de referencia'!$B$30-S104),"")</f>
        <v/>
      </c>
      <c r="AQ104" s="8" t="str">
        <f>IF(T104=1,'4 -Datos de referencia'!$B$20-('4 -Datos de referencia'!$B$30-U104),"")</f>
        <v/>
      </c>
      <c r="AR104" s="8" t="str">
        <f>IF(V104=1,'4 -Datos de referencia'!$B$21-('4 -Datos de referencia'!$B$30-W104),"")</f>
        <v/>
      </c>
      <c r="AS104" s="8" t="str">
        <f>IF(X104=1,'4 -Datos de referencia'!$B$22-('4 -Datos de referencia'!$B$30-Y104),"")</f>
        <v/>
      </c>
      <c r="AT104" s="8" t="str">
        <f>IF(Z104=1,'4 -Datos de referencia'!$B$23-('4 -Datos de referencia'!$B$30-AA104),"")</f>
        <v/>
      </c>
      <c r="AU104" s="12" t="str">
        <f>IF(AB104=1,'4 -Datos de referencia'!$B$24-('4 -Datos de referencia'!$B$30-AC104),"")</f>
        <v/>
      </c>
      <c r="AV104" s="9" t="str">
        <f t="shared" si="7"/>
        <v>n/a</v>
      </c>
      <c r="AW104" s="8" t="str">
        <f t="shared" si="8"/>
        <v>Bajo Riesgo</v>
      </c>
      <c r="AX104" s="8" t="str">
        <f t="shared" si="9"/>
        <v>n/a</v>
      </c>
      <c r="AY104" s="12" t="str">
        <f t="shared" si="10"/>
        <v>n/a</v>
      </c>
    </row>
    <row r="105" spans="2:51" x14ac:dyDescent="0.25">
      <c r="B105" s="9"/>
      <c r="C105" s="39">
        <f>'2-Datos generales comunidades'!A103</f>
        <v>0</v>
      </c>
      <c r="D105" s="74">
        <f>'2-Datos generales comunidades'!B103</f>
        <v>0</v>
      </c>
      <c r="E105" s="39">
        <f>'2-Datos generales comunidades'!C103</f>
        <v>0</v>
      </c>
      <c r="F105" s="8">
        <f>'2-Datos generales comunidades'!G103</f>
        <v>0</v>
      </c>
      <c r="G105" s="8">
        <f>'2-Datos generales comunidades'!F103</f>
        <v>0</v>
      </c>
      <c r="H105" s="8">
        <f>'2-Datos generales comunidades'!E103</f>
        <v>0</v>
      </c>
      <c r="I105" s="8" t="str">
        <f>IF('2-Datos generales comunidades'!D103="Gravity Fed System with Pump","bombeo",IF('2-Datos generales comunidades'!D103="Gravity Fed System","gravedad",IF(ISBLANK('2-Datos generales comunidades'!H103),"sin dato",IF(ISBLANK('2-Datos generales comunidades'!D103),"sin sistema","otro"))))</f>
        <v>sin dato</v>
      </c>
      <c r="J105" s="8" t="str">
        <f>IF(ISBLANK('2-Datos generales comunidades'!I103),"",'2-Datos generales comunidades'!I103)</f>
        <v/>
      </c>
      <c r="K105" s="46" t="str">
        <f>IF(ISBLANK('2-Datos generales comunidades'!H103),"",'2-Datos generales comunidades'!H103)</f>
        <v/>
      </c>
      <c r="L105" s="84"/>
      <c r="M105" s="86"/>
      <c r="N105" s="86"/>
      <c r="O105" s="86"/>
      <c r="P105" s="86"/>
      <c r="Q105" s="86"/>
      <c r="R105" s="86"/>
      <c r="S105" s="86"/>
      <c r="T105" s="86"/>
      <c r="U105" s="86"/>
      <c r="V105" s="86"/>
      <c r="W105" s="86"/>
      <c r="X105" s="86"/>
      <c r="Y105" s="86"/>
      <c r="Z105" s="86"/>
      <c r="AA105" s="86"/>
      <c r="AB105" s="86"/>
      <c r="AC105" s="87"/>
      <c r="AD105" s="88"/>
      <c r="AE105" s="89"/>
      <c r="AF105" s="89"/>
      <c r="AG105" s="89"/>
      <c r="AH105" s="89"/>
      <c r="AI105" s="89"/>
      <c r="AJ105" s="89"/>
      <c r="AK105" s="89"/>
      <c r="AL105" s="90"/>
      <c r="AM105" s="9" t="str">
        <f>IF(L105=1,'4 -Datos de referencia'!$B$16-('4 -Datos de referencia'!$B$30-M105),"")</f>
        <v/>
      </c>
      <c r="AN105" s="8" t="str">
        <f>IF(N105=1,'4 -Datos de referencia'!$B$17-('4 -Datos de referencia'!$B$30-O105),"")</f>
        <v/>
      </c>
      <c r="AO105" s="8" t="str">
        <f>IF(P105=1,'4 -Datos de referencia'!$B$18-('4 -Datos de referencia'!$B$30-Q105),"")</f>
        <v/>
      </c>
      <c r="AP105" s="8" t="str">
        <f>IF(R105=1,'4 -Datos de referencia'!$B$19-('4 -Datos de referencia'!$B$30-S105),"")</f>
        <v/>
      </c>
      <c r="AQ105" s="8" t="str">
        <f>IF(T105=1,'4 -Datos de referencia'!$B$20-('4 -Datos de referencia'!$B$30-U105),"")</f>
        <v/>
      </c>
      <c r="AR105" s="8" t="str">
        <f>IF(V105=1,'4 -Datos de referencia'!$B$21-('4 -Datos de referencia'!$B$30-W105),"")</f>
        <v/>
      </c>
      <c r="AS105" s="8" t="str">
        <f>IF(X105=1,'4 -Datos de referencia'!$B$22-('4 -Datos de referencia'!$B$30-Y105),"")</f>
        <v/>
      </c>
      <c r="AT105" s="8" t="str">
        <f>IF(Z105=1,'4 -Datos de referencia'!$B$23-('4 -Datos de referencia'!$B$30-AA105),"")</f>
        <v/>
      </c>
      <c r="AU105" s="12" t="str">
        <f>IF(AB105=1,'4 -Datos de referencia'!$B$24-('4 -Datos de referencia'!$B$30-AC105),"")</f>
        <v/>
      </c>
      <c r="AV105" s="9" t="str">
        <f t="shared" si="7"/>
        <v>n/a</v>
      </c>
      <c r="AW105" s="8" t="str">
        <f t="shared" si="8"/>
        <v>Bajo Riesgo</v>
      </c>
      <c r="AX105" s="8" t="str">
        <f t="shared" si="9"/>
        <v>n/a</v>
      </c>
      <c r="AY105" s="12" t="str">
        <f t="shared" si="10"/>
        <v>n/a</v>
      </c>
    </row>
    <row r="106" spans="2:51" x14ac:dyDescent="0.25">
      <c r="B106" s="9"/>
      <c r="C106" s="39">
        <f>'2-Datos generales comunidades'!A104</f>
        <v>0</v>
      </c>
      <c r="D106" s="74">
        <f>'2-Datos generales comunidades'!B104</f>
        <v>0</v>
      </c>
      <c r="E106" s="39">
        <f>'2-Datos generales comunidades'!C104</f>
        <v>0</v>
      </c>
      <c r="F106" s="8">
        <f>'2-Datos generales comunidades'!G104</f>
        <v>0</v>
      </c>
      <c r="G106" s="8">
        <f>'2-Datos generales comunidades'!F104</f>
        <v>0</v>
      </c>
      <c r="H106" s="8">
        <f>'2-Datos generales comunidades'!E104</f>
        <v>0</v>
      </c>
      <c r="I106" s="8" t="str">
        <f>IF('2-Datos generales comunidades'!D104="Gravity Fed System with Pump","bombeo",IF('2-Datos generales comunidades'!D104="Gravity Fed System","gravedad",IF(ISBLANK('2-Datos generales comunidades'!H104),"sin dato",IF(ISBLANK('2-Datos generales comunidades'!D104),"sin sistema","otro"))))</f>
        <v>sin dato</v>
      </c>
      <c r="J106" s="8" t="str">
        <f>IF(ISBLANK('2-Datos generales comunidades'!I104),"",'2-Datos generales comunidades'!I104)</f>
        <v/>
      </c>
      <c r="K106" s="46" t="str">
        <f>IF(ISBLANK('2-Datos generales comunidades'!H104),"",'2-Datos generales comunidades'!H104)</f>
        <v/>
      </c>
      <c r="L106" s="84"/>
      <c r="M106" s="86"/>
      <c r="N106" s="86"/>
      <c r="O106" s="86"/>
      <c r="P106" s="86"/>
      <c r="Q106" s="86"/>
      <c r="R106" s="86"/>
      <c r="S106" s="86"/>
      <c r="T106" s="86"/>
      <c r="U106" s="86"/>
      <c r="V106" s="86"/>
      <c r="W106" s="86"/>
      <c r="X106" s="86"/>
      <c r="Y106" s="86"/>
      <c r="Z106" s="86"/>
      <c r="AA106" s="86"/>
      <c r="AB106" s="86"/>
      <c r="AC106" s="87"/>
      <c r="AD106" s="88"/>
      <c r="AE106" s="89"/>
      <c r="AF106" s="89"/>
      <c r="AG106" s="89"/>
      <c r="AH106" s="89"/>
      <c r="AI106" s="89"/>
      <c r="AJ106" s="89"/>
      <c r="AK106" s="89"/>
      <c r="AL106" s="90"/>
      <c r="AM106" s="9" t="str">
        <f>IF(L106=1,'4 -Datos de referencia'!$B$16-('4 -Datos de referencia'!$B$30-M106),"")</f>
        <v/>
      </c>
      <c r="AN106" s="8" t="str">
        <f>IF(N106=1,'4 -Datos de referencia'!$B$17-('4 -Datos de referencia'!$B$30-O106),"")</f>
        <v/>
      </c>
      <c r="AO106" s="8" t="str">
        <f>IF(P106=1,'4 -Datos de referencia'!$B$18-('4 -Datos de referencia'!$B$30-Q106),"")</f>
        <v/>
      </c>
      <c r="AP106" s="8" t="str">
        <f>IF(R106=1,'4 -Datos de referencia'!$B$19-('4 -Datos de referencia'!$B$30-S106),"")</f>
        <v/>
      </c>
      <c r="AQ106" s="8" t="str">
        <f>IF(T106=1,'4 -Datos de referencia'!$B$20-('4 -Datos de referencia'!$B$30-U106),"")</f>
        <v/>
      </c>
      <c r="AR106" s="8" t="str">
        <f>IF(V106=1,'4 -Datos de referencia'!$B$21-('4 -Datos de referencia'!$B$30-W106),"")</f>
        <v/>
      </c>
      <c r="AS106" s="8" t="str">
        <f>IF(X106=1,'4 -Datos de referencia'!$B$22-('4 -Datos de referencia'!$B$30-Y106),"")</f>
        <v/>
      </c>
      <c r="AT106" s="8" t="str">
        <f>IF(Z106=1,'4 -Datos de referencia'!$B$23-('4 -Datos de referencia'!$B$30-AA106),"")</f>
        <v/>
      </c>
      <c r="AU106" s="12" t="str">
        <f>IF(AB106=1,'4 -Datos de referencia'!$B$24-('4 -Datos de referencia'!$B$30-AC106),"")</f>
        <v/>
      </c>
      <c r="AV106" s="9" t="str">
        <f t="shared" si="7"/>
        <v>n/a</v>
      </c>
      <c r="AW106" s="8" t="str">
        <f t="shared" si="8"/>
        <v>Bajo Riesgo</v>
      </c>
      <c r="AX106" s="8" t="str">
        <f t="shared" si="9"/>
        <v>n/a</v>
      </c>
      <c r="AY106" s="12" t="str">
        <f t="shared" si="10"/>
        <v>n/a</v>
      </c>
    </row>
    <row r="107" spans="2:51" x14ac:dyDescent="0.25">
      <c r="B107" s="9"/>
      <c r="C107" s="39">
        <f>'2-Datos generales comunidades'!A105</f>
        <v>0</v>
      </c>
      <c r="D107" s="74">
        <f>'2-Datos generales comunidades'!B105</f>
        <v>0</v>
      </c>
      <c r="E107" s="39">
        <f>'2-Datos generales comunidades'!C105</f>
        <v>0</v>
      </c>
      <c r="F107" s="8">
        <f>'2-Datos generales comunidades'!G105</f>
        <v>0</v>
      </c>
      <c r="G107" s="8">
        <f>'2-Datos generales comunidades'!F105</f>
        <v>0</v>
      </c>
      <c r="H107" s="8">
        <f>'2-Datos generales comunidades'!E105</f>
        <v>0</v>
      </c>
      <c r="I107" s="8" t="str">
        <f>IF('2-Datos generales comunidades'!D105="Gravity Fed System with Pump","bombeo",IF('2-Datos generales comunidades'!D105="Gravity Fed System","gravedad",IF(ISBLANK('2-Datos generales comunidades'!H105),"sin dato",IF(ISBLANK('2-Datos generales comunidades'!D105),"sin sistema","otro"))))</f>
        <v>sin dato</v>
      </c>
      <c r="J107" s="8" t="str">
        <f>IF(ISBLANK('2-Datos generales comunidades'!I105),"",'2-Datos generales comunidades'!I105)</f>
        <v/>
      </c>
      <c r="K107" s="46" t="str">
        <f>IF(ISBLANK('2-Datos generales comunidades'!H105),"",'2-Datos generales comunidades'!H105)</f>
        <v/>
      </c>
      <c r="L107" s="84"/>
      <c r="M107" s="86"/>
      <c r="N107" s="86"/>
      <c r="O107" s="86"/>
      <c r="P107" s="86"/>
      <c r="Q107" s="86"/>
      <c r="R107" s="86"/>
      <c r="S107" s="86"/>
      <c r="T107" s="86"/>
      <c r="U107" s="86"/>
      <c r="V107" s="86"/>
      <c r="W107" s="86"/>
      <c r="X107" s="86"/>
      <c r="Y107" s="86"/>
      <c r="Z107" s="86"/>
      <c r="AA107" s="86"/>
      <c r="AB107" s="86"/>
      <c r="AC107" s="87"/>
      <c r="AD107" s="88"/>
      <c r="AE107" s="89"/>
      <c r="AF107" s="89"/>
      <c r="AG107" s="89"/>
      <c r="AH107" s="89"/>
      <c r="AI107" s="89"/>
      <c r="AJ107" s="89"/>
      <c r="AK107" s="89"/>
      <c r="AL107" s="90"/>
      <c r="AM107" s="9" t="str">
        <f>IF(L107=1,'4 -Datos de referencia'!$B$16-('4 -Datos de referencia'!$B$30-M107),"")</f>
        <v/>
      </c>
      <c r="AN107" s="8" t="str">
        <f>IF(N107=1,'4 -Datos de referencia'!$B$17-('4 -Datos de referencia'!$B$30-O107),"")</f>
        <v/>
      </c>
      <c r="AO107" s="8" t="str">
        <f>IF(P107=1,'4 -Datos de referencia'!$B$18-('4 -Datos de referencia'!$B$30-Q107),"")</f>
        <v/>
      </c>
      <c r="AP107" s="8" t="str">
        <f>IF(R107=1,'4 -Datos de referencia'!$B$19-('4 -Datos de referencia'!$B$30-S107),"")</f>
        <v/>
      </c>
      <c r="AQ107" s="8" t="str">
        <f>IF(T107=1,'4 -Datos de referencia'!$B$20-('4 -Datos de referencia'!$B$30-U107),"")</f>
        <v/>
      </c>
      <c r="AR107" s="8" t="str">
        <f>IF(V107=1,'4 -Datos de referencia'!$B$21-('4 -Datos de referencia'!$B$30-W107),"")</f>
        <v/>
      </c>
      <c r="AS107" s="8" t="str">
        <f>IF(X107=1,'4 -Datos de referencia'!$B$22-('4 -Datos de referencia'!$B$30-Y107),"")</f>
        <v/>
      </c>
      <c r="AT107" s="8" t="str">
        <f>IF(Z107=1,'4 -Datos de referencia'!$B$23-('4 -Datos de referencia'!$B$30-AA107),"")</f>
        <v/>
      </c>
      <c r="AU107" s="12" t="str">
        <f>IF(AB107=1,'4 -Datos de referencia'!$B$24-('4 -Datos de referencia'!$B$30-AC107),"")</f>
        <v/>
      </c>
      <c r="AV107" s="9" t="str">
        <f t="shared" si="7"/>
        <v>n/a</v>
      </c>
      <c r="AW107" s="8" t="str">
        <f t="shared" si="8"/>
        <v>Bajo Riesgo</v>
      </c>
      <c r="AX107" s="8" t="str">
        <f t="shared" si="9"/>
        <v>n/a</v>
      </c>
      <c r="AY107" s="12" t="str">
        <f t="shared" si="10"/>
        <v>n/a</v>
      </c>
    </row>
    <row r="108" spans="2:51" x14ac:dyDescent="0.25">
      <c r="B108" s="9"/>
      <c r="C108" s="39">
        <f>'2-Datos generales comunidades'!A106</f>
        <v>0</v>
      </c>
      <c r="D108" s="74">
        <f>'2-Datos generales comunidades'!B106</f>
        <v>0</v>
      </c>
      <c r="E108" s="39">
        <f>'2-Datos generales comunidades'!C106</f>
        <v>0</v>
      </c>
      <c r="F108" s="8">
        <f>'2-Datos generales comunidades'!G106</f>
        <v>0</v>
      </c>
      <c r="G108" s="8">
        <f>'2-Datos generales comunidades'!F106</f>
        <v>0</v>
      </c>
      <c r="H108" s="8">
        <f>'2-Datos generales comunidades'!E106</f>
        <v>0</v>
      </c>
      <c r="I108" s="8" t="str">
        <f>IF('2-Datos generales comunidades'!D106="Gravity Fed System with Pump","bombeo",IF('2-Datos generales comunidades'!D106="Gravity Fed System","gravedad",IF(ISBLANK('2-Datos generales comunidades'!H106),"sin dato",IF(ISBLANK('2-Datos generales comunidades'!D106),"sin sistema","otro"))))</f>
        <v>sin dato</v>
      </c>
      <c r="J108" s="8" t="str">
        <f>IF(ISBLANK('2-Datos generales comunidades'!I106),"",'2-Datos generales comunidades'!I106)</f>
        <v/>
      </c>
      <c r="K108" s="46" t="str">
        <f>IF(ISBLANK('2-Datos generales comunidades'!H106),"",'2-Datos generales comunidades'!H106)</f>
        <v/>
      </c>
      <c r="L108" s="84"/>
      <c r="M108" s="86"/>
      <c r="N108" s="86"/>
      <c r="O108" s="86"/>
      <c r="P108" s="86"/>
      <c r="Q108" s="86"/>
      <c r="R108" s="86"/>
      <c r="S108" s="86"/>
      <c r="T108" s="86"/>
      <c r="U108" s="86"/>
      <c r="V108" s="86"/>
      <c r="W108" s="86"/>
      <c r="X108" s="86"/>
      <c r="Y108" s="86"/>
      <c r="Z108" s="86"/>
      <c r="AA108" s="86"/>
      <c r="AB108" s="86"/>
      <c r="AC108" s="87"/>
      <c r="AD108" s="88"/>
      <c r="AE108" s="89"/>
      <c r="AF108" s="89"/>
      <c r="AG108" s="89"/>
      <c r="AH108" s="89"/>
      <c r="AI108" s="89"/>
      <c r="AJ108" s="89"/>
      <c r="AK108" s="89"/>
      <c r="AL108" s="90"/>
      <c r="AM108" s="9" t="str">
        <f>IF(L108=1,'4 -Datos de referencia'!$B$16-('4 -Datos de referencia'!$B$30-M108),"")</f>
        <v/>
      </c>
      <c r="AN108" s="8" t="str">
        <f>IF(N108=1,'4 -Datos de referencia'!$B$17-('4 -Datos de referencia'!$B$30-O108),"")</f>
        <v/>
      </c>
      <c r="AO108" s="8" t="str">
        <f>IF(P108=1,'4 -Datos de referencia'!$B$18-('4 -Datos de referencia'!$B$30-Q108),"")</f>
        <v/>
      </c>
      <c r="AP108" s="8" t="str">
        <f>IF(R108=1,'4 -Datos de referencia'!$B$19-('4 -Datos de referencia'!$B$30-S108),"")</f>
        <v/>
      </c>
      <c r="AQ108" s="8" t="str">
        <f>IF(T108=1,'4 -Datos de referencia'!$B$20-('4 -Datos de referencia'!$B$30-U108),"")</f>
        <v/>
      </c>
      <c r="AR108" s="8" t="str">
        <f>IF(V108=1,'4 -Datos de referencia'!$B$21-('4 -Datos de referencia'!$B$30-W108),"")</f>
        <v/>
      </c>
      <c r="AS108" s="8" t="str">
        <f>IF(X108=1,'4 -Datos de referencia'!$B$22-('4 -Datos de referencia'!$B$30-Y108),"")</f>
        <v/>
      </c>
      <c r="AT108" s="8" t="str">
        <f>IF(Z108=1,'4 -Datos de referencia'!$B$23-('4 -Datos de referencia'!$B$30-AA108),"")</f>
        <v/>
      </c>
      <c r="AU108" s="12" t="str">
        <f>IF(AB108=1,'4 -Datos de referencia'!$B$24-('4 -Datos de referencia'!$B$30-AC108),"")</f>
        <v/>
      </c>
      <c r="AV108" s="9" t="str">
        <f t="shared" si="7"/>
        <v>n/a</v>
      </c>
      <c r="AW108" s="8" t="str">
        <f t="shared" si="8"/>
        <v>Bajo Riesgo</v>
      </c>
      <c r="AX108" s="8" t="str">
        <f t="shared" si="9"/>
        <v>n/a</v>
      </c>
      <c r="AY108" s="12" t="str">
        <f t="shared" si="10"/>
        <v>n/a</v>
      </c>
    </row>
    <row r="109" spans="2:51" x14ac:dyDescent="0.25">
      <c r="B109" s="9"/>
      <c r="C109" s="39">
        <f>'2-Datos generales comunidades'!A107</f>
        <v>0</v>
      </c>
      <c r="D109" s="74">
        <f>'2-Datos generales comunidades'!B107</f>
        <v>0</v>
      </c>
      <c r="E109" s="39">
        <f>'2-Datos generales comunidades'!C107</f>
        <v>0</v>
      </c>
      <c r="F109" s="8">
        <f>'2-Datos generales comunidades'!G107</f>
        <v>0</v>
      </c>
      <c r="G109" s="8">
        <f>'2-Datos generales comunidades'!F107</f>
        <v>0</v>
      </c>
      <c r="H109" s="8">
        <f>'2-Datos generales comunidades'!E107</f>
        <v>0</v>
      </c>
      <c r="I109" s="8" t="str">
        <f>IF('2-Datos generales comunidades'!D107="Gravity Fed System with Pump","bombeo",IF('2-Datos generales comunidades'!D107="Gravity Fed System","gravedad",IF(ISBLANK('2-Datos generales comunidades'!H107),"sin dato",IF(ISBLANK('2-Datos generales comunidades'!D107),"sin sistema","otro"))))</f>
        <v>sin dato</v>
      </c>
      <c r="J109" s="8" t="str">
        <f>IF(ISBLANK('2-Datos generales comunidades'!I107),"",'2-Datos generales comunidades'!I107)</f>
        <v/>
      </c>
      <c r="K109" s="46" t="str">
        <f>IF(ISBLANK('2-Datos generales comunidades'!H107),"",'2-Datos generales comunidades'!H107)</f>
        <v/>
      </c>
      <c r="L109" s="84"/>
      <c r="M109" s="86"/>
      <c r="N109" s="86"/>
      <c r="O109" s="86"/>
      <c r="P109" s="86"/>
      <c r="Q109" s="86"/>
      <c r="R109" s="86"/>
      <c r="S109" s="86"/>
      <c r="T109" s="86"/>
      <c r="U109" s="86"/>
      <c r="V109" s="86"/>
      <c r="W109" s="86"/>
      <c r="X109" s="86"/>
      <c r="Y109" s="86"/>
      <c r="Z109" s="86"/>
      <c r="AA109" s="86"/>
      <c r="AB109" s="86"/>
      <c r="AC109" s="87"/>
      <c r="AD109" s="88"/>
      <c r="AE109" s="89"/>
      <c r="AF109" s="89"/>
      <c r="AG109" s="89"/>
      <c r="AH109" s="89"/>
      <c r="AI109" s="89"/>
      <c r="AJ109" s="89"/>
      <c r="AK109" s="89"/>
      <c r="AL109" s="90"/>
      <c r="AM109" s="9" t="str">
        <f>IF(L109=1,'4 -Datos de referencia'!$B$16-('4 -Datos de referencia'!$B$30-M109),"")</f>
        <v/>
      </c>
      <c r="AN109" s="8" t="str">
        <f>IF(N109=1,'4 -Datos de referencia'!$B$17-('4 -Datos de referencia'!$B$30-O109),"")</f>
        <v/>
      </c>
      <c r="AO109" s="8" t="str">
        <f>IF(P109=1,'4 -Datos de referencia'!$B$18-('4 -Datos de referencia'!$B$30-Q109),"")</f>
        <v/>
      </c>
      <c r="AP109" s="8" t="str">
        <f>IF(R109=1,'4 -Datos de referencia'!$B$19-('4 -Datos de referencia'!$B$30-S109),"")</f>
        <v/>
      </c>
      <c r="AQ109" s="8" t="str">
        <f>IF(T109=1,'4 -Datos de referencia'!$B$20-('4 -Datos de referencia'!$B$30-U109),"")</f>
        <v/>
      </c>
      <c r="AR109" s="8" t="str">
        <f>IF(V109=1,'4 -Datos de referencia'!$B$21-('4 -Datos de referencia'!$B$30-W109),"")</f>
        <v/>
      </c>
      <c r="AS109" s="8" t="str">
        <f>IF(X109=1,'4 -Datos de referencia'!$B$22-('4 -Datos de referencia'!$B$30-Y109),"")</f>
        <v/>
      </c>
      <c r="AT109" s="8" t="str">
        <f>IF(Z109=1,'4 -Datos de referencia'!$B$23-('4 -Datos de referencia'!$B$30-AA109),"")</f>
        <v/>
      </c>
      <c r="AU109" s="12" t="str">
        <f>IF(AB109=1,'4 -Datos de referencia'!$B$24-('4 -Datos de referencia'!$B$30-AC109),"")</f>
        <v/>
      </c>
      <c r="AV109" s="9" t="str">
        <f t="shared" si="7"/>
        <v>n/a</v>
      </c>
      <c r="AW109" s="8" t="str">
        <f t="shared" si="8"/>
        <v>Bajo Riesgo</v>
      </c>
      <c r="AX109" s="8" t="str">
        <f t="shared" si="9"/>
        <v>n/a</v>
      </c>
      <c r="AY109" s="12" t="str">
        <f t="shared" si="10"/>
        <v>n/a</v>
      </c>
    </row>
    <row r="110" spans="2:51" x14ac:dyDescent="0.25">
      <c r="B110" s="9"/>
      <c r="C110" s="39">
        <f>'2-Datos generales comunidades'!A108</f>
        <v>0</v>
      </c>
      <c r="D110" s="74">
        <f>'2-Datos generales comunidades'!B108</f>
        <v>0</v>
      </c>
      <c r="E110" s="39">
        <f>'2-Datos generales comunidades'!C108</f>
        <v>0</v>
      </c>
      <c r="F110" s="8">
        <f>'2-Datos generales comunidades'!G108</f>
        <v>0</v>
      </c>
      <c r="G110" s="8">
        <f>'2-Datos generales comunidades'!F108</f>
        <v>0</v>
      </c>
      <c r="H110" s="8">
        <f>'2-Datos generales comunidades'!E108</f>
        <v>0</v>
      </c>
      <c r="I110" s="8" t="str">
        <f>IF('2-Datos generales comunidades'!D108="Gravity Fed System with Pump","bombeo",IF('2-Datos generales comunidades'!D108="Gravity Fed System","gravedad",IF(ISBLANK('2-Datos generales comunidades'!H108),"sin dato",IF(ISBLANK('2-Datos generales comunidades'!D108),"sin sistema","otro"))))</f>
        <v>sin dato</v>
      </c>
      <c r="J110" s="8" t="str">
        <f>IF(ISBLANK('2-Datos generales comunidades'!I108),"",'2-Datos generales comunidades'!I108)</f>
        <v/>
      </c>
      <c r="K110" s="46" t="str">
        <f>IF(ISBLANK('2-Datos generales comunidades'!H108),"",'2-Datos generales comunidades'!H108)</f>
        <v/>
      </c>
      <c r="L110" s="84"/>
      <c r="M110" s="86"/>
      <c r="N110" s="86"/>
      <c r="O110" s="86"/>
      <c r="P110" s="86"/>
      <c r="Q110" s="86"/>
      <c r="R110" s="86"/>
      <c r="S110" s="86"/>
      <c r="T110" s="86"/>
      <c r="U110" s="86"/>
      <c r="V110" s="86"/>
      <c r="W110" s="86"/>
      <c r="X110" s="86"/>
      <c r="Y110" s="86"/>
      <c r="Z110" s="86"/>
      <c r="AA110" s="86"/>
      <c r="AB110" s="86"/>
      <c r="AC110" s="87"/>
      <c r="AD110" s="88"/>
      <c r="AE110" s="89"/>
      <c r="AF110" s="89"/>
      <c r="AG110" s="89"/>
      <c r="AH110" s="89"/>
      <c r="AI110" s="89"/>
      <c r="AJ110" s="89"/>
      <c r="AK110" s="89"/>
      <c r="AL110" s="90"/>
      <c r="AM110" s="9" t="str">
        <f>IF(L110=1,'4 -Datos de referencia'!$B$16-('4 -Datos de referencia'!$B$30-M110),"")</f>
        <v/>
      </c>
      <c r="AN110" s="8" t="str">
        <f>IF(N110=1,'4 -Datos de referencia'!$B$17-('4 -Datos de referencia'!$B$30-O110),"")</f>
        <v/>
      </c>
      <c r="AO110" s="8" t="str">
        <f>IF(P110=1,'4 -Datos de referencia'!$B$18-('4 -Datos de referencia'!$B$30-Q110),"")</f>
        <v/>
      </c>
      <c r="AP110" s="8" t="str">
        <f>IF(R110=1,'4 -Datos de referencia'!$B$19-('4 -Datos de referencia'!$B$30-S110),"")</f>
        <v/>
      </c>
      <c r="AQ110" s="8" t="str">
        <f>IF(T110=1,'4 -Datos de referencia'!$B$20-('4 -Datos de referencia'!$B$30-U110),"")</f>
        <v/>
      </c>
      <c r="AR110" s="8" t="str">
        <f>IF(V110=1,'4 -Datos de referencia'!$B$21-('4 -Datos de referencia'!$B$30-W110),"")</f>
        <v/>
      </c>
      <c r="AS110" s="8" t="str">
        <f>IF(X110=1,'4 -Datos de referencia'!$B$22-('4 -Datos de referencia'!$B$30-Y110),"")</f>
        <v/>
      </c>
      <c r="AT110" s="8" t="str">
        <f>IF(Z110=1,'4 -Datos de referencia'!$B$23-('4 -Datos de referencia'!$B$30-AA110),"")</f>
        <v/>
      </c>
      <c r="AU110" s="12" t="str">
        <f>IF(AB110=1,'4 -Datos de referencia'!$B$24-('4 -Datos de referencia'!$B$30-AC110),"")</f>
        <v/>
      </c>
      <c r="AV110" s="9" t="str">
        <f t="shared" si="7"/>
        <v>n/a</v>
      </c>
      <c r="AW110" s="8" t="str">
        <f t="shared" si="8"/>
        <v>Bajo Riesgo</v>
      </c>
      <c r="AX110" s="8" t="str">
        <f t="shared" si="9"/>
        <v>n/a</v>
      </c>
      <c r="AY110" s="12" t="str">
        <f t="shared" si="10"/>
        <v>n/a</v>
      </c>
    </row>
    <row r="111" spans="2:51" x14ac:dyDescent="0.25">
      <c r="B111" s="9"/>
      <c r="C111" s="39">
        <f>'2-Datos generales comunidades'!A109</f>
        <v>0</v>
      </c>
      <c r="D111" s="74">
        <f>'2-Datos generales comunidades'!B109</f>
        <v>0</v>
      </c>
      <c r="E111" s="39">
        <f>'2-Datos generales comunidades'!C109</f>
        <v>0</v>
      </c>
      <c r="F111" s="8">
        <f>'2-Datos generales comunidades'!G109</f>
        <v>0</v>
      </c>
      <c r="G111" s="8">
        <f>'2-Datos generales comunidades'!F109</f>
        <v>0</v>
      </c>
      <c r="H111" s="8">
        <f>'2-Datos generales comunidades'!E109</f>
        <v>0</v>
      </c>
      <c r="I111" s="8" t="str">
        <f>IF('2-Datos generales comunidades'!D109="Gravity Fed System with Pump","bombeo",IF('2-Datos generales comunidades'!D109="Gravity Fed System","gravedad",IF(ISBLANK('2-Datos generales comunidades'!H109),"sin dato",IF(ISBLANK('2-Datos generales comunidades'!D109),"sin sistema","otro"))))</f>
        <v>sin dato</v>
      </c>
      <c r="J111" s="8" t="str">
        <f>IF(ISBLANK('2-Datos generales comunidades'!I109),"",'2-Datos generales comunidades'!I109)</f>
        <v/>
      </c>
      <c r="K111" s="46" t="str">
        <f>IF(ISBLANK('2-Datos generales comunidades'!H109),"",'2-Datos generales comunidades'!H109)</f>
        <v/>
      </c>
      <c r="L111" s="84"/>
      <c r="M111" s="86"/>
      <c r="N111" s="86"/>
      <c r="O111" s="86"/>
      <c r="P111" s="86"/>
      <c r="Q111" s="86"/>
      <c r="R111" s="86"/>
      <c r="S111" s="86"/>
      <c r="T111" s="86"/>
      <c r="U111" s="86"/>
      <c r="V111" s="86"/>
      <c r="W111" s="86"/>
      <c r="X111" s="86"/>
      <c r="Y111" s="86"/>
      <c r="Z111" s="86"/>
      <c r="AA111" s="86"/>
      <c r="AB111" s="86"/>
      <c r="AC111" s="87"/>
      <c r="AD111" s="88"/>
      <c r="AE111" s="89"/>
      <c r="AF111" s="89"/>
      <c r="AG111" s="89"/>
      <c r="AH111" s="89"/>
      <c r="AI111" s="89"/>
      <c r="AJ111" s="89"/>
      <c r="AK111" s="89"/>
      <c r="AL111" s="90"/>
      <c r="AM111" s="9" t="str">
        <f>IF(L111=1,'4 -Datos de referencia'!$B$16-('4 -Datos de referencia'!$B$30-M111),"")</f>
        <v/>
      </c>
      <c r="AN111" s="8" t="str">
        <f>IF(N111=1,'4 -Datos de referencia'!$B$17-('4 -Datos de referencia'!$B$30-O111),"")</f>
        <v/>
      </c>
      <c r="AO111" s="8" t="str">
        <f>IF(P111=1,'4 -Datos de referencia'!$B$18-('4 -Datos de referencia'!$B$30-Q111),"")</f>
        <v/>
      </c>
      <c r="AP111" s="8" t="str">
        <f>IF(R111=1,'4 -Datos de referencia'!$B$19-('4 -Datos de referencia'!$B$30-S111),"")</f>
        <v/>
      </c>
      <c r="AQ111" s="8" t="str">
        <f>IF(T111=1,'4 -Datos de referencia'!$B$20-('4 -Datos de referencia'!$B$30-U111),"")</f>
        <v/>
      </c>
      <c r="AR111" s="8" t="str">
        <f>IF(V111=1,'4 -Datos de referencia'!$B$21-('4 -Datos de referencia'!$B$30-W111),"")</f>
        <v/>
      </c>
      <c r="AS111" s="8" t="str">
        <f>IF(X111=1,'4 -Datos de referencia'!$B$22-('4 -Datos de referencia'!$B$30-Y111),"")</f>
        <v/>
      </c>
      <c r="AT111" s="8" t="str">
        <f>IF(Z111=1,'4 -Datos de referencia'!$B$23-('4 -Datos de referencia'!$B$30-AA111),"")</f>
        <v/>
      </c>
      <c r="AU111" s="12" t="str">
        <f>IF(AB111=1,'4 -Datos de referencia'!$B$24-('4 -Datos de referencia'!$B$30-AC111),"")</f>
        <v/>
      </c>
      <c r="AV111" s="9" t="str">
        <f t="shared" si="7"/>
        <v>n/a</v>
      </c>
      <c r="AW111" s="8" t="str">
        <f t="shared" si="8"/>
        <v>Bajo Riesgo</v>
      </c>
      <c r="AX111" s="8" t="str">
        <f t="shared" si="9"/>
        <v>n/a</v>
      </c>
      <c r="AY111" s="12" t="str">
        <f t="shared" si="10"/>
        <v>n/a</v>
      </c>
    </row>
    <row r="112" spans="2:51" x14ac:dyDescent="0.25">
      <c r="B112" s="9"/>
      <c r="C112" s="39">
        <f>'2-Datos generales comunidades'!A110</f>
        <v>0</v>
      </c>
      <c r="D112" s="74">
        <f>'2-Datos generales comunidades'!B110</f>
        <v>0</v>
      </c>
      <c r="E112" s="39">
        <f>'2-Datos generales comunidades'!C110</f>
        <v>0</v>
      </c>
      <c r="F112" s="8">
        <f>'2-Datos generales comunidades'!G110</f>
        <v>0</v>
      </c>
      <c r="G112" s="8">
        <f>'2-Datos generales comunidades'!F110</f>
        <v>0</v>
      </c>
      <c r="H112" s="8">
        <f>'2-Datos generales comunidades'!E110</f>
        <v>0</v>
      </c>
      <c r="I112" s="8" t="str">
        <f>IF('2-Datos generales comunidades'!D110="Gravity Fed System with Pump","bombeo",IF('2-Datos generales comunidades'!D110="Gravity Fed System","gravedad",IF(ISBLANK('2-Datos generales comunidades'!H110),"sin dato",IF(ISBLANK('2-Datos generales comunidades'!D110),"sin sistema","otro"))))</f>
        <v>sin dato</v>
      </c>
      <c r="J112" s="8" t="str">
        <f>IF(ISBLANK('2-Datos generales comunidades'!I110),"",'2-Datos generales comunidades'!I110)</f>
        <v/>
      </c>
      <c r="K112" s="46" t="str">
        <f>IF(ISBLANK('2-Datos generales comunidades'!H110),"",'2-Datos generales comunidades'!H110)</f>
        <v/>
      </c>
      <c r="L112" s="84"/>
      <c r="M112" s="86"/>
      <c r="N112" s="86"/>
      <c r="O112" s="86"/>
      <c r="P112" s="86"/>
      <c r="Q112" s="86"/>
      <c r="R112" s="86"/>
      <c r="S112" s="86"/>
      <c r="T112" s="86"/>
      <c r="U112" s="86"/>
      <c r="V112" s="86"/>
      <c r="W112" s="86"/>
      <c r="X112" s="86"/>
      <c r="Y112" s="86"/>
      <c r="Z112" s="86"/>
      <c r="AA112" s="86"/>
      <c r="AB112" s="86"/>
      <c r="AC112" s="87"/>
      <c r="AD112" s="88"/>
      <c r="AE112" s="89"/>
      <c r="AF112" s="89"/>
      <c r="AG112" s="89"/>
      <c r="AH112" s="89"/>
      <c r="AI112" s="89"/>
      <c r="AJ112" s="89"/>
      <c r="AK112" s="89"/>
      <c r="AL112" s="90"/>
      <c r="AM112" s="9" t="str">
        <f>IF(L112=1,'4 -Datos de referencia'!$B$16-('4 -Datos de referencia'!$B$30-M112),"")</f>
        <v/>
      </c>
      <c r="AN112" s="8" t="str">
        <f>IF(N112=1,'4 -Datos de referencia'!$B$17-('4 -Datos de referencia'!$B$30-O112),"")</f>
        <v/>
      </c>
      <c r="AO112" s="8" t="str">
        <f>IF(P112=1,'4 -Datos de referencia'!$B$18-('4 -Datos de referencia'!$B$30-Q112),"")</f>
        <v/>
      </c>
      <c r="AP112" s="8" t="str">
        <f>IF(R112=1,'4 -Datos de referencia'!$B$19-('4 -Datos de referencia'!$B$30-S112),"")</f>
        <v/>
      </c>
      <c r="AQ112" s="8" t="str">
        <f>IF(T112=1,'4 -Datos de referencia'!$B$20-('4 -Datos de referencia'!$B$30-U112),"")</f>
        <v/>
      </c>
      <c r="AR112" s="8" t="str">
        <f>IF(V112=1,'4 -Datos de referencia'!$B$21-('4 -Datos de referencia'!$B$30-W112),"")</f>
        <v/>
      </c>
      <c r="AS112" s="8" t="str">
        <f>IF(X112=1,'4 -Datos de referencia'!$B$22-('4 -Datos de referencia'!$B$30-Y112),"")</f>
        <v/>
      </c>
      <c r="AT112" s="8" t="str">
        <f>IF(Z112=1,'4 -Datos de referencia'!$B$23-('4 -Datos de referencia'!$B$30-AA112),"")</f>
        <v/>
      </c>
      <c r="AU112" s="12" t="str">
        <f>IF(AB112=1,'4 -Datos de referencia'!$B$24-('4 -Datos de referencia'!$B$30-AC112),"")</f>
        <v/>
      </c>
      <c r="AV112" s="9" t="str">
        <f t="shared" si="7"/>
        <v>n/a</v>
      </c>
      <c r="AW112" s="8" t="str">
        <f t="shared" si="8"/>
        <v>Bajo Riesgo</v>
      </c>
      <c r="AX112" s="8" t="str">
        <f t="shared" si="9"/>
        <v>n/a</v>
      </c>
      <c r="AY112" s="12" t="str">
        <f t="shared" si="10"/>
        <v>n/a</v>
      </c>
    </row>
    <row r="113" spans="2:51" x14ac:dyDescent="0.25">
      <c r="B113" s="9"/>
      <c r="C113" s="39">
        <f>'2-Datos generales comunidades'!A111</f>
        <v>0</v>
      </c>
      <c r="D113" s="74">
        <f>'2-Datos generales comunidades'!B111</f>
        <v>0</v>
      </c>
      <c r="E113" s="39">
        <f>'2-Datos generales comunidades'!C111</f>
        <v>0</v>
      </c>
      <c r="F113" s="8">
        <f>'2-Datos generales comunidades'!G111</f>
        <v>0</v>
      </c>
      <c r="G113" s="8">
        <f>'2-Datos generales comunidades'!F111</f>
        <v>0</v>
      </c>
      <c r="H113" s="8">
        <f>'2-Datos generales comunidades'!E111</f>
        <v>0</v>
      </c>
      <c r="I113" s="8" t="str">
        <f>IF('2-Datos generales comunidades'!D111="Gravity Fed System with Pump","bombeo",IF('2-Datos generales comunidades'!D111="Gravity Fed System","gravedad",IF(ISBLANK('2-Datos generales comunidades'!H111),"sin dato",IF(ISBLANK('2-Datos generales comunidades'!D111),"sin sistema","otro"))))</f>
        <v>sin dato</v>
      </c>
      <c r="J113" s="8" t="str">
        <f>IF(ISBLANK('2-Datos generales comunidades'!I111),"",'2-Datos generales comunidades'!I111)</f>
        <v/>
      </c>
      <c r="K113" s="46" t="str">
        <f>IF(ISBLANK('2-Datos generales comunidades'!H111),"",'2-Datos generales comunidades'!H111)</f>
        <v/>
      </c>
      <c r="L113" s="84"/>
      <c r="M113" s="86"/>
      <c r="N113" s="86"/>
      <c r="O113" s="86"/>
      <c r="P113" s="86"/>
      <c r="Q113" s="86"/>
      <c r="R113" s="86"/>
      <c r="S113" s="86"/>
      <c r="T113" s="86"/>
      <c r="U113" s="86"/>
      <c r="V113" s="86"/>
      <c r="W113" s="86"/>
      <c r="X113" s="86"/>
      <c r="Y113" s="86"/>
      <c r="Z113" s="86"/>
      <c r="AA113" s="86"/>
      <c r="AB113" s="86"/>
      <c r="AC113" s="87"/>
      <c r="AD113" s="88"/>
      <c r="AE113" s="89"/>
      <c r="AF113" s="89"/>
      <c r="AG113" s="89"/>
      <c r="AH113" s="89"/>
      <c r="AI113" s="89"/>
      <c r="AJ113" s="89"/>
      <c r="AK113" s="89"/>
      <c r="AL113" s="90"/>
      <c r="AM113" s="9" t="str">
        <f>IF(L113=1,'4 -Datos de referencia'!$B$16-('4 -Datos de referencia'!$B$30-M113),"")</f>
        <v/>
      </c>
      <c r="AN113" s="8" t="str">
        <f>IF(N113=1,'4 -Datos de referencia'!$B$17-('4 -Datos de referencia'!$B$30-O113),"")</f>
        <v/>
      </c>
      <c r="AO113" s="8" t="str">
        <f>IF(P113=1,'4 -Datos de referencia'!$B$18-('4 -Datos de referencia'!$B$30-Q113),"")</f>
        <v/>
      </c>
      <c r="AP113" s="8" t="str">
        <f>IF(R113=1,'4 -Datos de referencia'!$B$19-('4 -Datos de referencia'!$B$30-S113),"")</f>
        <v/>
      </c>
      <c r="AQ113" s="8" t="str">
        <f>IF(T113=1,'4 -Datos de referencia'!$B$20-('4 -Datos de referencia'!$B$30-U113),"")</f>
        <v/>
      </c>
      <c r="AR113" s="8" t="str">
        <f>IF(V113=1,'4 -Datos de referencia'!$B$21-('4 -Datos de referencia'!$B$30-W113),"")</f>
        <v/>
      </c>
      <c r="AS113" s="8" t="str">
        <f>IF(X113=1,'4 -Datos de referencia'!$B$22-('4 -Datos de referencia'!$B$30-Y113),"")</f>
        <v/>
      </c>
      <c r="AT113" s="8" t="str">
        <f>IF(Z113=1,'4 -Datos de referencia'!$B$23-('4 -Datos de referencia'!$B$30-AA113),"")</f>
        <v/>
      </c>
      <c r="AU113" s="12" t="str">
        <f>IF(AB113=1,'4 -Datos de referencia'!$B$24-('4 -Datos de referencia'!$B$30-AC113),"")</f>
        <v/>
      </c>
      <c r="AV113" s="9" t="str">
        <f t="shared" si="7"/>
        <v>n/a</v>
      </c>
      <c r="AW113" s="8" t="str">
        <f t="shared" si="8"/>
        <v>Bajo Riesgo</v>
      </c>
      <c r="AX113" s="8" t="str">
        <f t="shared" si="9"/>
        <v>n/a</v>
      </c>
      <c r="AY113" s="12" t="str">
        <f t="shared" si="10"/>
        <v>n/a</v>
      </c>
    </row>
    <row r="114" spans="2:51" x14ac:dyDescent="0.25">
      <c r="B114" s="9"/>
      <c r="C114" s="39">
        <f>'2-Datos generales comunidades'!A112</f>
        <v>0</v>
      </c>
      <c r="D114" s="74">
        <f>'2-Datos generales comunidades'!B112</f>
        <v>0</v>
      </c>
      <c r="E114" s="39">
        <f>'2-Datos generales comunidades'!C112</f>
        <v>0</v>
      </c>
      <c r="F114" s="8">
        <f>'2-Datos generales comunidades'!G112</f>
        <v>0</v>
      </c>
      <c r="G114" s="8">
        <f>'2-Datos generales comunidades'!F112</f>
        <v>0</v>
      </c>
      <c r="H114" s="8">
        <f>'2-Datos generales comunidades'!E112</f>
        <v>0</v>
      </c>
      <c r="I114" s="8" t="str">
        <f>IF('2-Datos generales comunidades'!D112="Gravity Fed System with Pump","bombeo",IF('2-Datos generales comunidades'!D112="Gravity Fed System","gravedad",IF(ISBLANK('2-Datos generales comunidades'!H112),"sin dato",IF(ISBLANK('2-Datos generales comunidades'!D112),"sin sistema","otro"))))</f>
        <v>sin dato</v>
      </c>
      <c r="J114" s="8" t="str">
        <f>IF(ISBLANK('2-Datos generales comunidades'!I112),"",'2-Datos generales comunidades'!I112)</f>
        <v/>
      </c>
      <c r="K114" s="46" t="str">
        <f>IF(ISBLANK('2-Datos generales comunidades'!H112),"",'2-Datos generales comunidades'!H112)</f>
        <v/>
      </c>
      <c r="L114" s="84"/>
      <c r="M114" s="86"/>
      <c r="N114" s="86"/>
      <c r="O114" s="86"/>
      <c r="P114" s="86"/>
      <c r="Q114" s="86"/>
      <c r="R114" s="86"/>
      <c r="S114" s="86"/>
      <c r="T114" s="86"/>
      <c r="U114" s="86"/>
      <c r="V114" s="86"/>
      <c r="W114" s="86"/>
      <c r="X114" s="86"/>
      <c r="Y114" s="86"/>
      <c r="Z114" s="86"/>
      <c r="AA114" s="86"/>
      <c r="AB114" s="86"/>
      <c r="AC114" s="87"/>
      <c r="AD114" s="88"/>
      <c r="AE114" s="89"/>
      <c r="AF114" s="89"/>
      <c r="AG114" s="89"/>
      <c r="AH114" s="89"/>
      <c r="AI114" s="89"/>
      <c r="AJ114" s="89"/>
      <c r="AK114" s="89"/>
      <c r="AL114" s="90"/>
      <c r="AM114" s="9" t="str">
        <f>IF(L114=1,'4 -Datos de referencia'!$B$16-('4 -Datos de referencia'!$B$30-M114),"")</f>
        <v/>
      </c>
      <c r="AN114" s="8" t="str">
        <f>IF(N114=1,'4 -Datos de referencia'!$B$17-('4 -Datos de referencia'!$B$30-O114),"")</f>
        <v/>
      </c>
      <c r="AO114" s="8" t="str">
        <f>IF(P114=1,'4 -Datos de referencia'!$B$18-('4 -Datos de referencia'!$B$30-Q114),"")</f>
        <v/>
      </c>
      <c r="AP114" s="8" t="str">
        <f>IF(R114=1,'4 -Datos de referencia'!$B$19-('4 -Datos de referencia'!$B$30-S114),"")</f>
        <v/>
      </c>
      <c r="AQ114" s="8" t="str">
        <f>IF(T114=1,'4 -Datos de referencia'!$B$20-('4 -Datos de referencia'!$B$30-U114),"")</f>
        <v/>
      </c>
      <c r="AR114" s="8" t="str">
        <f>IF(V114=1,'4 -Datos de referencia'!$B$21-('4 -Datos de referencia'!$B$30-W114),"")</f>
        <v/>
      </c>
      <c r="AS114" s="8" t="str">
        <f>IF(X114=1,'4 -Datos de referencia'!$B$22-('4 -Datos de referencia'!$B$30-Y114),"")</f>
        <v/>
      </c>
      <c r="AT114" s="8" t="str">
        <f>IF(Z114=1,'4 -Datos de referencia'!$B$23-('4 -Datos de referencia'!$B$30-AA114),"")</f>
        <v/>
      </c>
      <c r="AU114" s="12" t="str">
        <f>IF(AB114=1,'4 -Datos de referencia'!$B$24-('4 -Datos de referencia'!$B$30-AC114),"")</f>
        <v/>
      </c>
      <c r="AV114" s="9" t="str">
        <f t="shared" si="7"/>
        <v>n/a</v>
      </c>
      <c r="AW114" s="8" t="str">
        <f t="shared" si="8"/>
        <v>Bajo Riesgo</v>
      </c>
      <c r="AX114" s="8" t="str">
        <f t="shared" si="9"/>
        <v>n/a</v>
      </c>
      <c r="AY114" s="12" t="str">
        <f t="shared" si="10"/>
        <v>n/a</v>
      </c>
    </row>
    <row r="115" spans="2:51" x14ac:dyDescent="0.25">
      <c r="B115" s="9"/>
      <c r="C115" s="39">
        <f>'2-Datos generales comunidades'!A113</f>
        <v>0</v>
      </c>
      <c r="D115" s="74">
        <f>'2-Datos generales comunidades'!B113</f>
        <v>0</v>
      </c>
      <c r="E115" s="39">
        <f>'2-Datos generales comunidades'!C113</f>
        <v>0</v>
      </c>
      <c r="F115" s="8">
        <f>'2-Datos generales comunidades'!G113</f>
        <v>0</v>
      </c>
      <c r="G115" s="8">
        <f>'2-Datos generales comunidades'!F113</f>
        <v>0</v>
      </c>
      <c r="H115" s="8">
        <f>'2-Datos generales comunidades'!E113</f>
        <v>0</v>
      </c>
      <c r="I115" s="8" t="str">
        <f>IF('2-Datos generales comunidades'!D113="Gravity Fed System with Pump","bombeo",IF('2-Datos generales comunidades'!D113="Gravity Fed System","gravedad",IF(ISBLANK('2-Datos generales comunidades'!H113),"sin dato",IF(ISBLANK('2-Datos generales comunidades'!D113),"sin sistema","otro"))))</f>
        <v>sin dato</v>
      </c>
      <c r="J115" s="8" t="str">
        <f>IF(ISBLANK('2-Datos generales comunidades'!I113),"",'2-Datos generales comunidades'!I113)</f>
        <v/>
      </c>
      <c r="K115" s="46" t="str">
        <f>IF(ISBLANK('2-Datos generales comunidades'!H113),"",'2-Datos generales comunidades'!H113)</f>
        <v/>
      </c>
      <c r="L115" s="84"/>
      <c r="M115" s="86"/>
      <c r="N115" s="86"/>
      <c r="O115" s="86"/>
      <c r="P115" s="86"/>
      <c r="Q115" s="86"/>
      <c r="R115" s="86"/>
      <c r="S115" s="86"/>
      <c r="T115" s="86"/>
      <c r="U115" s="86"/>
      <c r="V115" s="86"/>
      <c r="W115" s="86"/>
      <c r="X115" s="86"/>
      <c r="Y115" s="86"/>
      <c r="Z115" s="86"/>
      <c r="AA115" s="86"/>
      <c r="AB115" s="86"/>
      <c r="AC115" s="87"/>
      <c r="AD115" s="88"/>
      <c r="AE115" s="89"/>
      <c r="AF115" s="89"/>
      <c r="AG115" s="89"/>
      <c r="AH115" s="89"/>
      <c r="AI115" s="89"/>
      <c r="AJ115" s="89"/>
      <c r="AK115" s="89"/>
      <c r="AL115" s="90"/>
      <c r="AM115" s="9" t="str">
        <f>IF(L115=1,'4 -Datos de referencia'!$B$16-('4 -Datos de referencia'!$B$30-M115),"")</f>
        <v/>
      </c>
      <c r="AN115" s="8" t="str">
        <f>IF(N115=1,'4 -Datos de referencia'!$B$17-('4 -Datos de referencia'!$B$30-O115),"")</f>
        <v/>
      </c>
      <c r="AO115" s="8" t="str">
        <f>IF(P115=1,'4 -Datos de referencia'!$B$18-('4 -Datos de referencia'!$B$30-Q115),"")</f>
        <v/>
      </c>
      <c r="AP115" s="8" t="str">
        <f>IF(R115=1,'4 -Datos de referencia'!$B$19-('4 -Datos de referencia'!$B$30-S115),"")</f>
        <v/>
      </c>
      <c r="AQ115" s="8" t="str">
        <f>IF(T115=1,'4 -Datos de referencia'!$B$20-('4 -Datos de referencia'!$B$30-U115),"")</f>
        <v/>
      </c>
      <c r="AR115" s="8" t="str">
        <f>IF(V115=1,'4 -Datos de referencia'!$B$21-('4 -Datos de referencia'!$B$30-W115),"")</f>
        <v/>
      </c>
      <c r="AS115" s="8" t="str">
        <f>IF(X115=1,'4 -Datos de referencia'!$B$22-('4 -Datos de referencia'!$B$30-Y115),"")</f>
        <v/>
      </c>
      <c r="AT115" s="8" t="str">
        <f>IF(Z115=1,'4 -Datos de referencia'!$B$23-('4 -Datos de referencia'!$B$30-AA115),"")</f>
        <v/>
      </c>
      <c r="AU115" s="12" t="str">
        <f>IF(AB115=1,'4 -Datos de referencia'!$B$24-('4 -Datos de referencia'!$B$30-AC115),"")</f>
        <v/>
      </c>
      <c r="AV115" s="9" t="str">
        <f t="shared" si="7"/>
        <v>n/a</v>
      </c>
      <c r="AW115" s="8" t="str">
        <f t="shared" si="8"/>
        <v>Bajo Riesgo</v>
      </c>
      <c r="AX115" s="8" t="str">
        <f t="shared" si="9"/>
        <v>n/a</v>
      </c>
      <c r="AY115" s="12" t="str">
        <f t="shared" si="10"/>
        <v>n/a</v>
      </c>
    </row>
    <row r="116" spans="2:51" x14ac:dyDescent="0.25">
      <c r="B116" s="9"/>
      <c r="C116" s="39">
        <f>'2-Datos generales comunidades'!A114</f>
        <v>0</v>
      </c>
      <c r="D116" s="74">
        <f>'2-Datos generales comunidades'!B114</f>
        <v>0</v>
      </c>
      <c r="E116" s="39">
        <f>'2-Datos generales comunidades'!C114</f>
        <v>0</v>
      </c>
      <c r="F116" s="8">
        <f>'2-Datos generales comunidades'!G114</f>
        <v>0</v>
      </c>
      <c r="G116" s="8">
        <f>'2-Datos generales comunidades'!F114</f>
        <v>0</v>
      </c>
      <c r="H116" s="8">
        <f>'2-Datos generales comunidades'!E114</f>
        <v>0</v>
      </c>
      <c r="I116" s="8" t="str">
        <f>IF('2-Datos generales comunidades'!D114="Gravity Fed System with Pump","bombeo",IF('2-Datos generales comunidades'!D114="Gravity Fed System","gravedad",IF(ISBLANK('2-Datos generales comunidades'!H114),"sin dato",IF(ISBLANK('2-Datos generales comunidades'!D114),"sin sistema","otro"))))</f>
        <v>sin dato</v>
      </c>
      <c r="J116" s="8" t="str">
        <f>IF(ISBLANK('2-Datos generales comunidades'!I114),"",'2-Datos generales comunidades'!I114)</f>
        <v/>
      </c>
      <c r="K116" s="46" t="str">
        <f>IF(ISBLANK('2-Datos generales comunidades'!H114),"",'2-Datos generales comunidades'!H114)</f>
        <v/>
      </c>
      <c r="L116" s="84"/>
      <c r="M116" s="86"/>
      <c r="N116" s="86"/>
      <c r="O116" s="86"/>
      <c r="P116" s="86"/>
      <c r="Q116" s="86"/>
      <c r="R116" s="86"/>
      <c r="S116" s="86"/>
      <c r="T116" s="86"/>
      <c r="U116" s="86"/>
      <c r="V116" s="86"/>
      <c r="W116" s="86"/>
      <c r="X116" s="86"/>
      <c r="Y116" s="86"/>
      <c r="Z116" s="86"/>
      <c r="AA116" s="86"/>
      <c r="AB116" s="86"/>
      <c r="AC116" s="87"/>
      <c r="AD116" s="88"/>
      <c r="AE116" s="89"/>
      <c r="AF116" s="89"/>
      <c r="AG116" s="89"/>
      <c r="AH116" s="89"/>
      <c r="AI116" s="89"/>
      <c r="AJ116" s="89"/>
      <c r="AK116" s="89"/>
      <c r="AL116" s="90"/>
      <c r="AM116" s="9" t="str">
        <f>IF(L116=1,'4 -Datos de referencia'!$B$16-('4 -Datos de referencia'!$B$30-M116),"")</f>
        <v/>
      </c>
      <c r="AN116" s="8" t="str">
        <f>IF(N116=1,'4 -Datos de referencia'!$B$17-('4 -Datos de referencia'!$B$30-O116),"")</f>
        <v/>
      </c>
      <c r="AO116" s="8" t="str">
        <f>IF(P116=1,'4 -Datos de referencia'!$B$18-('4 -Datos de referencia'!$B$30-Q116),"")</f>
        <v/>
      </c>
      <c r="AP116" s="8" t="str">
        <f>IF(R116=1,'4 -Datos de referencia'!$B$19-('4 -Datos de referencia'!$B$30-S116),"")</f>
        <v/>
      </c>
      <c r="AQ116" s="8" t="str">
        <f>IF(T116=1,'4 -Datos de referencia'!$B$20-('4 -Datos de referencia'!$B$30-U116),"")</f>
        <v/>
      </c>
      <c r="AR116" s="8" t="str">
        <f>IF(V116=1,'4 -Datos de referencia'!$B$21-('4 -Datos de referencia'!$B$30-W116),"")</f>
        <v/>
      </c>
      <c r="AS116" s="8" t="str">
        <f>IF(X116=1,'4 -Datos de referencia'!$B$22-('4 -Datos de referencia'!$B$30-Y116),"")</f>
        <v/>
      </c>
      <c r="AT116" s="8" t="str">
        <f>IF(Z116=1,'4 -Datos de referencia'!$B$23-('4 -Datos de referencia'!$B$30-AA116),"")</f>
        <v/>
      </c>
      <c r="AU116" s="12" t="str">
        <f>IF(AB116=1,'4 -Datos de referencia'!$B$24-('4 -Datos de referencia'!$B$30-AC116),"")</f>
        <v/>
      </c>
      <c r="AV116" s="9" t="str">
        <f t="shared" si="7"/>
        <v>n/a</v>
      </c>
      <c r="AW116" s="8" t="str">
        <f t="shared" si="8"/>
        <v>Bajo Riesgo</v>
      </c>
      <c r="AX116" s="8" t="str">
        <f t="shared" si="9"/>
        <v>n/a</v>
      </c>
      <c r="AY116" s="12" t="str">
        <f t="shared" si="10"/>
        <v>n/a</v>
      </c>
    </row>
    <row r="117" spans="2:51" x14ac:dyDescent="0.25">
      <c r="B117" s="9"/>
      <c r="C117" s="39">
        <f>'2-Datos generales comunidades'!A115</f>
        <v>0</v>
      </c>
      <c r="D117" s="74">
        <f>'2-Datos generales comunidades'!B115</f>
        <v>0</v>
      </c>
      <c r="E117" s="39">
        <f>'2-Datos generales comunidades'!C115</f>
        <v>0</v>
      </c>
      <c r="F117" s="8">
        <f>'2-Datos generales comunidades'!G115</f>
        <v>0</v>
      </c>
      <c r="G117" s="8">
        <f>'2-Datos generales comunidades'!F115</f>
        <v>0</v>
      </c>
      <c r="H117" s="8">
        <f>'2-Datos generales comunidades'!E115</f>
        <v>0</v>
      </c>
      <c r="I117" s="8" t="str">
        <f>IF('2-Datos generales comunidades'!D115="Gravity Fed System with Pump","bombeo",IF('2-Datos generales comunidades'!D115="Gravity Fed System","gravedad",IF(ISBLANK('2-Datos generales comunidades'!H115),"sin dato",IF(ISBLANK('2-Datos generales comunidades'!D115),"sin sistema","otro"))))</f>
        <v>sin dato</v>
      </c>
      <c r="J117" s="8" t="str">
        <f>IF(ISBLANK('2-Datos generales comunidades'!I115),"",'2-Datos generales comunidades'!I115)</f>
        <v/>
      </c>
      <c r="K117" s="46" t="str">
        <f>IF(ISBLANK('2-Datos generales comunidades'!H115),"",'2-Datos generales comunidades'!H115)</f>
        <v/>
      </c>
      <c r="L117" s="84"/>
      <c r="M117" s="86"/>
      <c r="N117" s="86"/>
      <c r="O117" s="86"/>
      <c r="P117" s="86"/>
      <c r="Q117" s="86"/>
      <c r="R117" s="86"/>
      <c r="S117" s="86"/>
      <c r="T117" s="86"/>
      <c r="U117" s="86"/>
      <c r="V117" s="86"/>
      <c r="W117" s="86"/>
      <c r="X117" s="86"/>
      <c r="Y117" s="86"/>
      <c r="Z117" s="86"/>
      <c r="AA117" s="86"/>
      <c r="AB117" s="86"/>
      <c r="AC117" s="87"/>
      <c r="AD117" s="88"/>
      <c r="AE117" s="89"/>
      <c r="AF117" s="89"/>
      <c r="AG117" s="89"/>
      <c r="AH117" s="89"/>
      <c r="AI117" s="89"/>
      <c r="AJ117" s="89"/>
      <c r="AK117" s="89"/>
      <c r="AL117" s="90"/>
      <c r="AM117" s="9" t="str">
        <f>IF(L117=1,'4 -Datos de referencia'!$B$16-('4 -Datos de referencia'!$B$30-M117),"")</f>
        <v/>
      </c>
      <c r="AN117" s="8" t="str">
        <f>IF(N117=1,'4 -Datos de referencia'!$B$17-('4 -Datos de referencia'!$B$30-O117),"")</f>
        <v/>
      </c>
      <c r="AO117" s="8" t="str">
        <f>IF(P117=1,'4 -Datos de referencia'!$B$18-('4 -Datos de referencia'!$B$30-Q117),"")</f>
        <v/>
      </c>
      <c r="AP117" s="8" t="str">
        <f>IF(R117=1,'4 -Datos de referencia'!$B$19-('4 -Datos de referencia'!$B$30-S117),"")</f>
        <v/>
      </c>
      <c r="AQ117" s="8" t="str">
        <f>IF(T117=1,'4 -Datos de referencia'!$B$20-('4 -Datos de referencia'!$B$30-U117),"")</f>
        <v/>
      </c>
      <c r="AR117" s="8" t="str">
        <f>IF(V117=1,'4 -Datos de referencia'!$B$21-('4 -Datos de referencia'!$B$30-W117),"")</f>
        <v/>
      </c>
      <c r="AS117" s="8" t="str">
        <f>IF(X117=1,'4 -Datos de referencia'!$B$22-('4 -Datos de referencia'!$B$30-Y117),"")</f>
        <v/>
      </c>
      <c r="AT117" s="8" t="str">
        <f>IF(Z117=1,'4 -Datos de referencia'!$B$23-('4 -Datos de referencia'!$B$30-AA117),"")</f>
        <v/>
      </c>
      <c r="AU117" s="12" t="str">
        <f>IF(AB117=1,'4 -Datos de referencia'!$B$24-('4 -Datos de referencia'!$B$30-AC117),"")</f>
        <v/>
      </c>
      <c r="AV117" s="9" t="str">
        <f t="shared" si="7"/>
        <v>n/a</v>
      </c>
      <c r="AW117" s="8" t="str">
        <f t="shared" si="8"/>
        <v>Bajo Riesgo</v>
      </c>
      <c r="AX117" s="8" t="str">
        <f t="shared" si="9"/>
        <v>n/a</v>
      </c>
      <c r="AY117" s="12" t="str">
        <f t="shared" si="10"/>
        <v>n/a</v>
      </c>
    </row>
    <row r="118" spans="2:51" x14ac:dyDescent="0.25">
      <c r="B118" s="9"/>
      <c r="C118" s="39">
        <f>'2-Datos generales comunidades'!A116</f>
        <v>0</v>
      </c>
      <c r="D118" s="74">
        <f>'2-Datos generales comunidades'!B116</f>
        <v>0</v>
      </c>
      <c r="E118" s="39">
        <f>'2-Datos generales comunidades'!C116</f>
        <v>0</v>
      </c>
      <c r="F118" s="8">
        <f>'2-Datos generales comunidades'!G116</f>
        <v>0</v>
      </c>
      <c r="G118" s="8">
        <f>'2-Datos generales comunidades'!F116</f>
        <v>0</v>
      </c>
      <c r="H118" s="8">
        <f>'2-Datos generales comunidades'!E116</f>
        <v>0</v>
      </c>
      <c r="I118" s="8" t="str">
        <f>IF('2-Datos generales comunidades'!D116="Gravity Fed System with Pump","bombeo",IF('2-Datos generales comunidades'!D116="Gravity Fed System","gravedad",IF(ISBLANK('2-Datos generales comunidades'!H116),"sin dato",IF(ISBLANK('2-Datos generales comunidades'!D116),"sin sistema","otro"))))</f>
        <v>sin dato</v>
      </c>
      <c r="J118" s="8" t="str">
        <f>IF(ISBLANK('2-Datos generales comunidades'!I116),"",'2-Datos generales comunidades'!I116)</f>
        <v/>
      </c>
      <c r="K118" s="46" t="str">
        <f>IF(ISBLANK('2-Datos generales comunidades'!H116),"",'2-Datos generales comunidades'!H116)</f>
        <v/>
      </c>
      <c r="L118" s="84"/>
      <c r="M118" s="86"/>
      <c r="N118" s="86"/>
      <c r="O118" s="86"/>
      <c r="P118" s="86"/>
      <c r="Q118" s="86"/>
      <c r="R118" s="86"/>
      <c r="S118" s="86"/>
      <c r="T118" s="86"/>
      <c r="U118" s="86"/>
      <c r="V118" s="86"/>
      <c r="W118" s="86"/>
      <c r="X118" s="86"/>
      <c r="Y118" s="86"/>
      <c r="Z118" s="86"/>
      <c r="AA118" s="86"/>
      <c r="AB118" s="86"/>
      <c r="AC118" s="87"/>
      <c r="AD118" s="88"/>
      <c r="AE118" s="89"/>
      <c r="AF118" s="89"/>
      <c r="AG118" s="89"/>
      <c r="AH118" s="89"/>
      <c r="AI118" s="89"/>
      <c r="AJ118" s="89"/>
      <c r="AK118" s="89"/>
      <c r="AL118" s="90"/>
      <c r="AM118" s="9" t="str">
        <f>IF(L118=1,'4 -Datos de referencia'!$B$16-('4 -Datos de referencia'!$B$30-M118),"")</f>
        <v/>
      </c>
      <c r="AN118" s="8" t="str">
        <f>IF(N118=1,'4 -Datos de referencia'!$B$17-('4 -Datos de referencia'!$B$30-O118),"")</f>
        <v/>
      </c>
      <c r="AO118" s="8" t="str">
        <f>IF(P118=1,'4 -Datos de referencia'!$B$18-('4 -Datos de referencia'!$B$30-Q118),"")</f>
        <v/>
      </c>
      <c r="AP118" s="8" t="str">
        <f>IF(R118=1,'4 -Datos de referencia'!$B$19-('4 -Datos de referencia'!$B$30-S118),"")</f>
        <v/>
      </c>
      <c r="AQ118" s="8" t="str">
        <f>IF(T118=1,'4 -Datos de referencia'!$B$20-('4 -Datos de referencia'!$B$30-U118),"")</f>
        <v/>
      </c>
      <c r="AR118" s="8" t="str">
        <f>IF(V118=1,'4 -Datos de referencia'!$B$21-('4 -Datos de referencia'!$B$30-W118),"")</f>
        <v/>
      </c>
      <c r="AS118" s="8" t="str">
        <f>IF(X118=1,'4 -Datos de referencia'!$B$22-('4 -Datos de referencia'!$B$30-Y118),"")</f>
        <v/>
      </c>
      <c r="AT118" s="8" t="str">
        <f>IF(Z118=1,'4 -Datos de referencia'!$B$23-('4 -Datos de referencia'!$B$30-AA118),"")</f>
        <v/>
      </c>
      <c r="AU118" s="12" t="str">
        <f>IF(AB118=1,'4 -Datos de referencia'!$B$24-('4 -Datos de referencia'!$B$30-AC118),"")</f>
        <v/>
      </c>
      <c r="AV118" s="9" t="str">
        <f t="shared" si="7"/>
        <v>n/a</v>
      </c>
      <c r="AW118" s="8" t="str">
        <f t="shared" si="8"/>
        <v>Bajo Riesgo</v>
      </c>
      <c r="AX118" s="8" t="str">
        <f t="shared" si="9"/>
        <v>n/a</v>
      </c>
      <c r="AY118" s="12" t="str">
        <f t="shared" si="10"/>
        <v>n/a</v>
      </c>
    </row>
    <row r="119" spans="2:51" x14ac:dyDescent="0.25">
      <c r="B119" s="9"/>
      <c r="C119" s="39">
        <f>'2-Datos generales comunidades'!A117</f>
        <v>0</v>
      </c>
      <c r="D119" s="74">
        <f>'2-Datos generales comunidades'!B117</f>
        <v>0</v>
      </c>
      <c r="E119" s="39">
        <f>'2-Datos generales comunidades'!C117</f>
        <v>0</v>
      </c>
      <c r="F119" s="8">
        <f>'2-Datos generales comunidades'!G117</f>
        <v>0</v>
      </c>
      <c r="G119" s="8">
        <f>'2-Datos generales comunidades'!F117</f>
        <v>0</v>
      </c>
      <c r="H119" s="8">
        <f>'2-Datos generales comunidades'!E117</f>
        <v>0</v>
      </c>
      <c r="I119" s="8" t="str">
        <f>IF('2-Datos generales comunidades'!D117="Gravity Fed System with Pump","bombeo",IF('2-Datos generales comunidades'!D117="Gravity Fed System","gravedad",IF(ISBLANK('2-Datos generales comunidades'!H117),"sin dato",IF(ISBLANK('2-Datos generales comunidades'!D117),"sin sistema","otro"))))</f>
        <v>sin dato</v>
      </c>
      <c r="J119" s="8" t="str">
        <f>IF(ISBLANK('2-Datos generales comunidades'!I117),"",'2-Datos generales comunidades'!I117)</f>
        <v/>
      </c>
      <c r="K119" s="46" t="str">
        <f>IF(ISBLANK('2-Datos generales comunidades'!H117),"",'2-Datos generales comunidades'!H117)</f>
        <v/>
      </c>
      <c r="L119" s="84"/>
      <c r="M119" s="86"/>
      <c r="N119" s="86"/>
      <c r="O119" s="86"/>
      <c r="P119" s="86"/>
      <c r="Q119" s="86"/>
      <c r="R119" s="86"/>
      <c r="S119" s="86"/>
      <c r="T119" s="86"/>
      <c r="U119" s="86"/>
      <c r="V119" s="86"/>
      <c r="W119" s="86"/>
      <c r="X119" s="86"/>
      <c r="Y119" s="86"/>
      <c r="Z119" s="86"/>
      <c r="AA119" s="86"/>
      <c r="AB119" s="86"/>
      <c r="AC119" s="87"/>
      <c r="AD119" s="88"/>
      <c r="AE119" s="89"/>
      <c r="AF119" s="89"/>
      <c r="AG119" s="89"/>
      <c r="AH119" s="89"/>
      <c r="AI119" s="89"/>
      <c r="AJ119" s="89"/>
      <c r="AK119" s="89"/>
      <c r="AL119" s="90"/>
      <c r="AM119" s="9" t="str">
        <f>IF(L119=1,'4 -Datos de referencia'!$B$16-('4 -Datos de referencia'!$B$30-M119),"")</f>
        <v/>
      </c>
      <c r="AN119" s="8" t="str">
        <f>IF(N119=1,'4 -Datos de referencia'!$B$17-('4 -Datos de referencia'!$B$30-O119),"")</f>
        <v/>
      </c>
      <c r="AO119" s="8" t="str">
        <f>IF(P119=1,'4 -Datos de referencia'!$B$18-('4 -Datos de referencia'!$B$30-Q119),"")</f>
        <v/>
      </c>
      <c r="AP119" s="8" t="str">
        <f>IF(R119=1,'4 -Datos de referencia'!$B$19-('4 -Datos de referencia'!$B$30-S119),"")</f>
        <v/>
      </c>
      <c r="AQ119" s="8" t="str">
        <f>IF(T119=1,'4 -Datos de referencia'!$B$20-('4 -Datos de referencia'!$B$30-U119),"")</f>
        <v/>
      </c>
      <c r="AR119" s="8" t="str">
        <f>IF(V119=1,'4 -Datos de referencia'!$B$21-('4 -Datos de referencia'!$B$30-W119),"")</f>
        <v/>
      </c>
      <c r="AS119" s="8" t="str">
        <f>IF(X119=1,'4 -Datos de referencia'!$B$22-('4 -Datos de referencia'!$B$30-Y119),"")</f>
        <v/>
      </c>
      <c r="AT119" s="8" t="str">
        <f>IF(Z119=1,'4 -Datos de referencia'!$B$23-('4 -Datos de referencia'!$B$30-AA119),"")</f>
        <v/>
      </c>
      <c r="AU119" s="12" t="str">
        <f>IF(AB119=1,'4 -Datos de referencia'!$B$24-('4 -Datos de referencia'!$B$30-AC119),"")</f>
        <v/>
      </c>
      <c r="AV119" s="9" t="str">
        <f t="shared" si="7"/>
        <v>n/a</v>
      </c>
      <c r="AW119" s="8" t="str">
        <f t="shared" si="8"/>
        <v>Bajo Riesgo</v>
      </c>
      <c r="AX119" s="8" t="str">
        <f t="shared" si="9"/>
        <v>n/a</v>
      </c>
      <c r="AY119" s="12" t="str">
        <f t="shared" si="10"/>
        <v>n/a</v>
      </c>
    </row>
    <row r="120" spans="2:51" x14ac:dyDescent="0.25">
      <c r="B120" s="9"/>
      <c r="C120" s="39">
        <f>'2-Datos generales comunidades'!A118</f>
        <v>0</v>
      </c>
      <c r="D120" s="74">
        <f>'2-Datos generales comunidades'!B118</f>
        <v>0</v>
      </c>
      <c r="E120" s="39">
        <f>'2-Datos generales comunidades'!C118</f>
        <v>0</v>
      </c>
      <c r="F120" s="8">
        <f>'2-Datos generales comunidades'!G118</f>
        <v>0</v>
      </c>
      <c r="G120" s="8">
        <f>'2-Datos generales comunidades'!F118</f>
        <v>0</v>
      </c>
      <c r="H120" s="8">
        <f>'2-Datos generales comunidades'!E118</f>
        <v>0</v>
      </c>
      <c r="I120" s="8" t="str">
        <f>IF('2-Datos generales comunidades'!D118="Gravity Fed System with Pump","bombeo",IF('2-Datos generales comunidades'!D118="Gravity Fed System","gravedad",IF(ISBLANK('2-Datos generales comunidades'!H118),"sin dato",IF(ISBLANK('2-Datos generales comunidades'!D118),"sin sistema","otro"))))</f>
        <v>sin dato</v>
      </c>
      <c r="J120" s="8" t="str">
        <f>IF(ISBLANK('2-Datos generales comunidades'!I118),"",'2-Datos generales comunidades'!I118)</f>
        <v/>
      </c>
      <c r="K120" s="46" t="str">
        <f>IF(ISBLANK('2-Datos generales comunidades'!H118),"",'2-Datos generales comunidades'!H118)</f>
        <v/>
      </c>
      <c r="L120" s="84"/>
      <c r="M120" s="86"/>
      <c r="N120" s="86"/>
      <c r="O120" s="86"/>
      <c r="P120" s="86"/>
      <c r="Q120" s="86"/>
      <c r="R120" s="86"/>
      <c r="S120" s="86"/>
      <c r="T120" s="86"/>
      <c r="U120" s="86"/>
      <c r="V120" s="86"/>
      <c r="W120" s="86"/>
      <c r="X120" s="86"/>
      <c r="Y120" s="86"/>
      <c r="Z120" s="86"/>
      <c r="AA120" s="86"/>
      <c r="AB120" s="86"/>
      <c r="AC120" s="87"/>
      <c r="AD120" s="88"/>
      <c r="AE120" s="89"/>
      <c r="AF120" s="89"/>
      <c r="AG120" s="89"/>
      <c r="AH120" s="89"/>
      <c r="AI120" s="89"/>
      <c r="AJ120" s="89"/>
      <c r="AK120" s="89"/>
      <c r="AL120" s="90"/>
      <c r="AM120" s="9" t="str">
        <f>IF(L120=1,'4 -Datos de referencia'!$B$16-('4 -Datos de referencia'!$B$30-M120),"")</f>
        <v/>
      </c>
      <c r="AN120" s="8" t="str">
        <f>IF(N120=1,'4 -Datos de referencia'!$B$17-('4 -Datos de referencia'!$B$30-O120),"")</f>
        <v/>
      </c>
      <c r="AO120" s="8" t="str">
        <f>IF(P120=1,'4 -Datos de referencia'!$B$18-('4 -Datos de referencia'!$B$30-Q120),"")</f>
        <v/>
      </c>
      <c r="AP120" s="8" t="str">
        <f>IF(R120=1,'4 -Datos de referencia'!$B$19-('4 -Datos de referencia'!$B$30-S120),"")</f>
        <v/>
      </c>
      <c r="AQ120" s="8" t="str">
        <f>IF(T120=1,'4 -Datos de referencia'!$B$20-('4 -Datos de referencia'!$B$30-U120),"")</f>
        <v/>
      </c>
      <c r="AR120" s="8" t="str">
        <f>IF(V120=1,'4 -Datos de referencia'!$B$21-('4 -Datos de referencia'!$B$30-W120),"")</f>
        <v/>
      </c>
      <c r="AS120" s="8" t="str">
        <f>IF(X120=1,'4 -Datos de referencia'!$B$22-('4 -Datos de referencia'!$B$30-Y120),"")</f>
        <v/>
      </c>
      <c r="AT120" s="8" t="str">
        <f>IF(Z120=1,'4 -Datos de referencia'!$B$23-('4 -Datos de referencia'!$B$30-AA120),"")</f>
        <v/>
      </c>
      <c r="AU120" s="12" t="str">
        <f>IF(AB120=1,'4 -Datos de referencia'!$B$24-('4 -Datos de referencia'!$B$30-AC120),"")</f>
        <v/>
      </c>
      <c r="AV120" s="9" t="str">
        <f t="shared" si="7"/>
        <v>n/a</v>
      </c>
      <c r="AW120" s="8" t="str">
        <f t="shared" si="8"/>
        <v>Bajo Riesgo</v>
      </c>
      <c r="AX120" s="8" t="str">
        <f t="shared" si="9"/>
        <v>n/a</v>
      </c>
      <c r="AY120" s="12" t="str">
        <f t="shared" si="10"/>
        <v>n/a</v>
      </c>
    </row>
    <row r="121" spans="2:51" x14ac:dyDescent="0.25">
      <c r="B121" s="9"/>
      <c r="C121" s="39">
        <f>'2-Datos generales comunidades'!A119</f>
        <v>0</v>
      </c>
      <c r="D121" s="74">
        <f>'2-Datos generales comunidades'!B119</f>
        <v>0</v>
      </c>
      <c r="E121" s="39">
        <f>'2-Datos generales comunidades'!C119</f>
        <v>0</v>
      </c>
      <c r="F121" s="8">
        <f>'2-Datos generales comunidades'!G119</f>
        <v>0</v>
      </c>
      <c r="G121" s="8">
        <f>'2-Datos generales comunidades'!F119</f>
        <v>0</v>
      </c>
      <c r="H121" s="8">
        <f>'2-Datos generales comunidades'!E119</f>
        <v>0</v>
      </c>
      <c r="I121" s="8" t="str">
        <f>IF('2-Datos generales comunidades'!D119="Gravity Fed System with Pump","bombeo",IF('2-Datos generales comunidades'!D119="Gravity Fed System","gravedad",IF(ISBLANK('2-Datos generales comunidades'!H119),"sin dato",IF(ISBLANK('2-Datos generales comunidades'!D119),"sin sistema","otro"))))</f>
        <v>sin dato</v>
      </c>
      <c r="J121" s="8" t="str">
        <f>IF(ISBLANK('2-Datos generales comunidades'!I119),"",'2-Datos generales comunidades'!I119)</f>
        <v/>
      </c>
      <c r="K121" s="46" t="str">
        <f>IF(ISBLANK('2-Datos generales comunidades'!H119),"",'2-Datos generales comunidades'!H119)</f>
        <v/>
      </c>
      <c r="L121" s="84"/>
      <c r="M121" s="86"/>
      <c r="N121" s="86"/>
      <c r="O121" s="86"/>
      <c r="P121" s="86"/>
      <c r="Q121" s="86"/>
      <c r="R121" s="86"/>
      <c r="S121" s="86"/>
      <c r="T121" s="86"/>
      <c r="U121" s="86"/>
      <c r="V121" s="86"/>
      <c r="W121" s="86"/>
      <c r="X121" s="86"/>
      <c r="Y121" s="86"/>
      <c r="Z121" s="86"/>
      <c r="AA121" s="86"/>
      <c r="AB121" s="86"/>
      <c r="AC121" s="87"/>
      <c r="AD121" s="88"/>
      <c r="AE121" s="89"/>
      <c r="AF121" s="89"/>
      <c r="AG121" s="89"/>
      <c r="AH121" s="89"/>
      <c r="AI121" s="89"/>
      <c r="AJ121" s="89"/>
      <c r="AK121" s="89"/>
      <c r="AL121" s="90"/>
      <c r="AM121" s="9" t="str">
        <f>IF(L121=1,'4 -Datos de referencia'!$B$16-('4 -Datos de referencia'!$B$30-M121),"")</f>
        <v/>
      </c>
      <c r="AN121" s="8" t="str">
        <f>IF(N121=1,'4 -Datos de referencia'!$B$17-('4 -Datos de referencia'!$B$30-O121),"")</f>
        <v/>
      </c>
      <c r="AO121" s="8" t="str">
        <f>IF(P121=1,'4 -Datos de referencia'!$B$18-('4 -Datos de referencia'!$B$30-Q121),"")</f>
        <v/>
      </c>
      <c r="AP121" s="8" t="str">
        <f>IF(R121=1,'4 -Datos de referencia'!$B$19-('4 -Datos de referencia'!$B$30-S121),"")</f>
        <v/>
      </c>
      <c r="AQ121" s="8" t="str">
        <f>IF(T121=1,'4 -Datos de referencia'!$B$20-('4 -Datos de referencia'!$B$30-U121),"")</f>
        <v/>
      </c>
      <c r="AR121" s="8" t="str">
        <f>IF(V121=1,'4 -Datos de referencia'!$B$21-('4 -Datos de referencia'!$B$30-W121),"")</f>
        <v/>
      </c>
      <c r="AS121" s="8" t="str">
        <f>IF(X121=1,'4 -Datos de referencia'!$B$22-('4 -Datos de referencia'!$B$30-Y121),"")</f>
        <v/>
      </c>
      <c r="AT121" s="8" t="str">
        <f>IF(Z121=1,'4 -Datos de referencia'!$B$23-('4 -Datos de referencia'!$B$30-AA121),"")</f>
        <v/>
      </c>
      <c r="AU121" s="12" t="str">
        <f>IF(AB121=1,'4 -Datos de referencia'!$B$24-('4 -Datos de referencia'!$B$30-AC121),"")</f>
        <v/>
      </c>
      <c r="AV121" s="9" t="str">
        <f t="shared" si="7"/>
        <v>n/a</v>
      </c>
      <c r="AW121" s="8" t="str">
        <f t="shared" si="8"/>
        <v>Bajo Riesgo</v>
      </c>
      <c r="AX121" s="8" t="str">
        <f t="shared" si="9"/>
        <v>n/a</v>
      </c>
      <c r="AY121" s="12" t="str">
        <f t="shared" si="10"/>
        <v>n/a</v>
      </c>
    </row>
    <row r="122" spans="2:51" x14ac:dyDescent="0.25">
      <c r="B122" s="9"/>
      <c r="C122" s="39">
        <f>'2-Datos generales comunidades'!A120</f>
        <v>0</v>
      </c>
      <c r="D122" s="74">
        <f>'2-Datos generales comunidades'!B120</f>
        <v>0</v>
      </c>
      <c r="E122" s="39">
        <f>'2-Datos generales comunidades'!C120</f>
        <v>0</v>
      </c>
      <c r="F122" s="8">
        <f>'2-Datos generales comunidades'!G120</f>
        <v>0</v>
      </c>
      <c r="G122" s="8">
        <f>'2-Datos generales comunidades'!F120</f>
        <v>0</v>
      </c>
      <c r="H122" s="8">
        <f>'2-Datos generales comunidades'!E120</f>
        <v>0</v>
      </c>
      <c r="I122" s="8" t="str">
        <f>IF('2-Datos generales comunidades'!D120="Gravity Fed System with Pump","bombeo",IF('2-Datos generales comunidades'!D120="Gravity Fed System","gravedad",IF(ISBLANK('2-Datos generales comunidades'!H120),"sin dato",IF(ISBLANK('2-Datos generales comunidades'!D120),"sin sistema","otro"))))</f>
        <v>sin dato</v>
      </c>
      <c r="J122" s="8" t="str">
        <f>IF(ISBLANK('2-Datos generales comunidades'!I120),"",'2-Datos generales comunidades'!I120)</f>
        <v/>
      </c>
      <c r="K122" s="46" t="str">
        <f>IF(ISBLANK('2-Datos generales comunidades'!H120),"",'2-Datos generales comunidades'!H120)</f>
        <v/>
      </c>
      <c r="L122" s="84"/>
      <c r="M122" s="86"/>
      <c r="N122" s="86"/>
      <c r="O122" s="86"/>
      <c r="P122" s="86"/>
      <c r="Q122" s="86"/>
      <c r="R122" s="86"/>
      <c r="S122" s="86"/>
      <c r="T122" s="86"/>
      <c r="U122" s="86"/>
      <c r="V122" s="86"/>
      <c r="W122" s="86"/>
      <c r="X122" s="86"/>
      <c r="Y122" s="86"/>
      <c r="Z122" s="86"/>
      <c r="AA122" s="86"/>
      <c r="AB122" s="86"/>
      <c r="AC122" s="87"/>
      <c r="AD122" s="88"/>
      <c r="AE122" s="89"/>
      <c r="AF122" s="89"/>
      <c r="AG122" s="89"/>
      <c r="AH122" s="89"/>
      <c r="AI122" s="89"/>
      <c r="AJ122" s="89"/>
      <c r="AK122" s="89"/>
      <c r="AL122" s="90"/>
      <c r="AM122" s="9" t="str">
        <f>IF(L122=1,'4 -Datos de referencia'!$B$16-('4 -Datos de referencia'!$B$30-M122),"")</f>
        <v/>
      </c>
      <c r="AN122" s="8" t="str">
        <f>IF(N122=1,'4 -Datos de referencia'!$B$17-('4 -Datos de referencia'!$B$30-O122),"")</f>
        <v/>
      </c>
      <c r="AO122" s="8" t="str">
        <f>IF(P122=1,'4 -Datos de referencia'!$B$18-('4 -Datos de referencia'!$B$30-Q122),"")</f>
        <v/>
      </c>
      <c r="AP122" s="8" t="str">
        <f>IF(R122=1,'4 -Datos de referencia'!$B$19-('4 -Datos de referencia'!$B$30-S122),"")</f>
        <v/>
      </c>
      <c r="AQ122" s="8" t="str">
        <f>IF(T122=1,'4 -Datos de referencia'!$B$20-('4 -Datos de referencia'!$B$30-U122),"")</f>
        <v/>
      </c>
      <c r="AR122" s="8" t="str">
        <f>IF(V122=1,'4 -Datos de referencia'!$B$21-('4 -Datos de referencia'!$B$30-W122),"")</f>
        <v/>
      </c>
      <c r="AS122" s="8" t="str">
        <f>IF(X122=1,'4 -Datos de referencia'!$B$22-('4 -Datos de referencia'!$B$30-Y122),"")</f>
        <v/>
      </c>
      <c r="AT122" s="8" t="str">
        <f>IF(Z122=1,'4 -Datos de referencia'!$B$23-('4 -Datos de referencia'!$B$30-AA122),"")</f>
        <v/>
      </c>
      <c r="AU122" s="12" t="str">
        <f>IF(AB122=1,'4 -Datos de referencia'!$B$24-('4 -Datos de referencia'!$B$30-AC122),"")</f>
        <v/>
      </c>
      <c r="AV122" s="9" t="str">
        <f t="shared" si="7"/>
        <v>n/a</v>
      </c>
      <c r="AW122" s="8" t="str">
        <f t="shared" si="8"/>
        <v>Bajo Riesgo</v>
      </c>
      <c r="AX122" s="8" t="str">
        <f t="shared" si="9"/>
        <v>n/a</v>
      </c>
      <c r="AY122" s="12" t="str">
        <f t="shared" si="10"/>
        <v>n/a</v>
      </c>
    </row>
    <row r="123" spans="2:51" x14ac:dyDescent="0.25">
      <c r="B123" s="9"/>
      <c r="C123" s="39">
        <f>'2-Datos generales comunidades'!A121</f>
        <v>0</v>
      </c>
      <c r="D123" s="74">
        <f>'2-Datos generales comunidades'!B121</f>
        <v>0</v>
      </c>
      <c r="E123" s="39">
        <f>'2-Datos generales comunidades'!C121</f>
        <v>0</v>
      </c>
      <c r="F123" s="8">
        <f>'2-Datos generales comunidades'!G121</f>
        <v>0</v>
      </c>
      <c r="G123" s="8">
        <f>'2-Datos generales comunidades'!F121</f>
        <v>0</v>
      </c>
      <c r="H123" s="8">
        <f>'2-Datos generales comunidades'!E121</f>
        <v>0</v>
      </c>
      <c r="I123" s="8" t="str">
        <f>IF('2-Datos generales comunidades'!D121="Gravity Fed System with Pump","bombeo",IF('2-Datos generales comunidades'!D121="Gravity Fed System","gravedad",IF(ISBLANK('2-Datos generales comunidades'!H121),"sin dato",IF(ISBLANK('2-Datos generales comunidades'!D121),"sin sistema","otro"))))</f>
        <v>sin dato</v>
      </c>
      <c r="J123" s="8" t="str">
        <f>IF(ISBLANK('2-Datos generales comunidades'!I121),"",'2-Datos generales comunidades'!I121)</f>
        <v/>
      </c>
      <c r="K123" s="46" t="str">
        <f>IF(ISBLANK('2-Datos generales comunidades'!H121),"",'2-Datos generales comunidades'!H121)</f>
        <v/>
      </c>
      <c r="L123" s="84"/>
      <c r="M123" s="86"/>
      <c r="N123" s="86"/>
      <c r="O123" s="86"/>
      <c r="P123" s="86"/>
      <c r="Q123" s="86"/>
      <c r="R123" s="86"/>
      <c r="S123" s="86"/>
      <c r="T123" s="86"/>
      <c r="U123" s="86"/>
      <c r="V123" s="86"/>
      <c r="W123" s="86"/>
      <c r="X123" s="86"/>
      <c r="Y123" s="86"/>
      <c r="Z123" s="86"/>
      <c r="AA123" s="86"/>
      <c r="AB123" s="86"/>
      <c r="AC123" s="87"/>
      <c r="AD123" s="88"/>
      <c r="AE123" s="89"/>
      <c r="AF123" s="89"/>
      <c r="AG123" s="89"/>
      <c r="AH123" s="89"/>
      <c r="AI123" s="89"/>
      <c r="AJ123" s="89"/>
      <c r="AK123" s="89"/>
      <c r="AL123" s="90"/>
      <c r="AM123" s="9" t="str">
        <f>IF(L123=1,'4 -Datos de referencia'!$B$16-('4 -Datos de referencia'!$B$30-M123),"")</f>
        <v/>
      </c>
      <c r="AN123" s="8" t="str">
        <f>IF(N123=1,'4 -Datos de referencia'!$B$17-('4 -Datos de referencia'!$B$30-O123),"")</f>
        <v/>
      </c>
      <c r="AO123" s="8" t="str">
        <f>IF(P123=1,'4 -Datos de referencia'!$B$18-('4 -Datos de referencia'!$B$30-Q123),"")</f>
        <v/>
      </c>
      <c r="AP123" s="8" t="str">
        <f>IF(R123=1,'4 -Datos de referencia'!$B$19-('4 -Datos de referencia'!$B$30-S123),"")</f>
        <v/>
      </c>
      <c r="AQ123" s="8" t="str">
        <f>IF(T123=1,'4 -Datos de referencia'!$B$20-('4 -Datos de referencia'!$B$30-U123),"")</f>
        <v/>
      </c>
      <c r="AR123" s="8" t="str">
        <f>IF(V123=1,'4 -Datos de referencia'!$B$21-('4 -Datos de referencia'!$B$30-W123),"")</f>
        <v/>
      </c>
      <c r="AS123" s="8" t="str">
        <f>IF(X123=1,'4 -Datos de referencia'!$B$22-('4 -Datos de referencia'!$B$30-Y123),"")</f>
        <v/>
      </c>
      <c r="AT123" s="8" t="str">
        <f>IF(Z123=1,'4 -Datos de referencia'!$B$23-('4 -Datos de referencia'!$B$30-AA123),"")</f>
        <v/>
      </c>
      <c r="AU123" s="12" t="str">
        <f>IF(AB123=1,'4 -Datos de referencia'!$B$24-('4 -Datos de referencia'!$B$30-AC123),"")</f>
        <v/>
      </c>
      <c r="AV123" s="9" t="str">
        <f t="shared" si="7"/>
        <v>n/a</v>
      </c>
      <c r="AW123" s="8" t="str">
        <f t="shared" si="8"/>
        <v>Bajo Riesgo</v>
      </c>
      <c r="AX123" s="8" t="str">
        <f t="shared" si="9"/>
        <v>n/a</v>
      </c>
      <c r="AY123" s="12" t="str">
        <f t="shared" si="10"/>
        <v>n/a</v>
      </c>
    </row>
    <row r="124" spans="2:51" x14ac:dyDescent="0.25">
      <c r="B124" s="9"/>
      <c r="C124" s="39">
        <f>'2-Datos generales comunidades'!A122</f>
        <v>0</v>
      </c>
      <c r="D124" s="74">
        <f>'2-Datos generales comunidades'!B122</f>
        <v>0</v>
      </c>
      <c r="E124" s="39">
        <f>'2-Datos generales comunidades'!C122</f>
        <v>0</v>
      </c>
      <c r="F124" s="8">
        <f>'2-Datos generales comunidades'!G122</f>
        <v>0</v>
      </c>
      <c r="G124" s="8">
        <f>'2-Datos generales comunidades'!F122</f>
        <v>0</v>
      </c>
      <c r="H124" s="8">
        <f>'2-Datos generales comunidades'!E122</f>
        <v>0</v>
      </c>
      <c r="I124" s="8" t="str">
        <f>IF('2-Datos generales comunidades'!D122="Gravity Fed System with Pump","bombeo",IF('2-Datos generales comunidades'!D122="Gravity Fed System","gravedad",IF(ISBLANK('2-Datos generales comunidades'!H122),"sin dato",IF(ISBLANK('2-Datos generales comunidades'!D122),"sin sistema","otro"))))</f>
        <v>sin dato</v>
      </c>
      <c r="J124" s="8" t="str">
        <f>IF(ISBLANK('2-Datos generales comunidades'!I122),"",'2-Datos generales comunidades'!I122)</f>
        <v/>
      </c>
      <c r="K124" s="46" t="str">
        <f>IF(ISBLANK('2-Datos generales comunidades'!H122),"",'2-Datos generales comunidades'!H122)</f>
        <v/>
      </c>
      <c r="L124" s="84"/>
      <c r="M124" s="86"/>
      <c r="N124" s="86"/>
      <c r="O124" s="86"/>
      <c r="P124" s="86"/>
      <c r="Q124" s="86"/>
      <c r="R124" s="86"/>
      <c r="S124" s="86"/>
      <c r="T124" s="86"/>
      <c r="U124" s="86"/>
      <c r="V124" s="86"/>
      <c r="W124" s="86"/>
      <c r="X124" s="86"/>
      <c r="Y124" s="86"/>
      <c r="Z124" s="86"/>
      <c r="AA124" s="86"/>
      <c r="AB124" s="86"/>
      <c r="AC124" s="87"/>
      <c r="AD124" s="88"/>
      <c r="AE124" s="89"/>
      <c r="AF124" s="89"/>
      <c r="AG124" s="89"/>
      <c r="AH124" s="89"/>
      <c r="AI124" s="89"/>
      <c r="AJ124" s="89"/>
      <c r="AK124" s="89"/>
      <c r="AL124" s="90"/>
      <c r="AM124" s="9" t="str">
        <f>IF(L124=1,'4 -Datos de referencia'!$B$16-('4 -Datos de referencia'!$B$30-M124),"")</f>
        <v/>
      </c>
      <c r="AN124" s="8" t="str">
        <f>IF(N124=1,'4 -Datos de referencia'!$B$17-('4 -Datos de referencia'!$B$30-O124),"")</f>
        <v/>
      </c>
      <c r="AO124" s="8" t="str">
        <f>IF(P124=1,'4 -Datos de referencia'!$B$18-('4 -Datos de referencia'!$B$30-Q124),"")</f>
        <v/>
      </c>
      <c r="AP124" s="8" t="str">
        <f>IF(R124=1,'4 -Datos de referencia'!$B$19-('4 -Datos de referencia'!$B$30-S124),"")</f>
        <v/>
      </c>
      <c r="AQ124" s="8" t="str">
        <f>IF(T124=1,'4 -Datos de referencia'!$B$20-('4 -Datos de referencia'!$B$30-U124),"")</f>
        <v/>
      </c>
      <c r="AR124" s="8" t="str">
        <f>IF(V124=1,'4 -Datos de referencia'!$B$21-('4 -Datos de referencia'!$B$30-W124),"")</f>
        <v/>
      </c>
      <c r="AS124" s="8" t="str">
        <f>IF(X124=1,'4 -Datos de referencia'!$B$22-('4 -Datos de referencia'!$B$30-Y124),"")</f>
        <v/>
      </c>
      <c r="AT124" s="8" t="str">
        <f>IF(Z124=1,'4 -Datos de referencia'!$B$23-('4 -Datos de referencia'!$B$30-AA124),"")</f>
        <v/>
      </c>
      <c r="AU124" s="12" t="str">
        <f>IF(AB124=1,'4 -Datos de referencia'!$B$24-('4 -Datos de referencia'!$B$30-AC124),"")</f>
        <v/>
      </c>
      <c r="AV124" s="9" t="str">
        <f t="shared" si="7"/>
        <v>n/a</v>
      </c>
      <c r="AW124" s="8" t="str">
        <f t="shared" si="8"/>
        <v>Bajo Riesgo</v>
      </c>
      <c r="AX124" s="8" t="str">
        <f t="shared" si="9"/>
        <v>n/a</v>
      </c>
      <c r="AY124" s="12" t="str">
        <f t="shared" si="10"/>
        <v>n/a</v>
      </c>
    </row>
    <row r="125" spans="2:51" ht="15.75" thickBot="1" x14ac:dyDescent="0.3">
      <c r="B125" s="15"/>
      <c r="C125" s="45">
        <f>'2-Datos generales comunidades'!A123</f>
        <v>0</v>
      </c>
      <c r="D125" s="75">
        <f>'2-Datos generales comunidades'!B123</f>
        <v>0</v>
      </c>
      <c r="E125" s="45">
        <f>'2-Datos generales comunidades'!C123</f>
        <v>0</v>
      </c>
      <c r="F125" s="37">
        <f>'2-Datos generales comunidades'!G123</f>
        <v>0</v>
      </c>
      <c r="G125" s="37">
        <f>'2-Datos generales comunidades'!F123</f>
        <v>0</v>
      </c>
      <c r="H125" s="37">
        <f>'2-Datos generales comunidades'!E123</f>
        <v>0</v>
      </c>
      <c r="I125" s="37" t="str">
        <f>IF('2-Datos generales comunidades'!D123="Gravity Fed System with Pump","bombeo",IF('2-Datos generales comunidades'!D123="Gravity Fed System","gravedad",IF(ISBLANK('2-Datos generales comunidades'!H123),"sin dato",IF(ISBLANK('2-Datos generales comunidades'!D123),"sin sistema","otro"))))</f>
        <v>sin dato</v>
      </c>
      <c r="J125" s="37" t="str">
        <f>IF(ISBLANK('2-Datos generales comunidades'!I123),"",'2-Datos generales comunidades'!I123)</f>
        <v/>
      </c>
      <c r="K125" s="47" t="str">
        <f>IF(ISBLANK('2-Datos generales comunidades'!H123),"",'2-Datos generales comunidades'!H123)</f>
        <v/>
      </c>
      <c r="L125" s="91"/>
      <c r="M125" s="92"/>
      <c r="N125" s="92"/>
      <c r="O125" s="92"/>
      <c r="P125" s="92"/>
      <c r="Q125" s="92"/>
      <c r="R125" s="92"/>
      <c r="S125" s="92"/>
      <c r="T125" s="92"/>
      <c r="U125" s="92"/>
      <c r="V125" s="92"/>
      <c r="W125" s="92"/>
      <c r="X125" s="92"/>
      <c r="Y125" s="92"/>
      <c r="Z125" s="92"/>
      <c r="AA125" s="92"/>
      <c r="AB125" s="92"/>
      <c r="AC125" s="93"/>
      <c r="AD125" s="94"/>
      <c r="AE125" s="95"/>
      <c r="AF125" s="95"/>
      <c r="AG125" s="95"/>
      <c r="AH125" s="95"/>
      <c r="AI125" s="95"/>
      <c r="AJ125" s="95"/>
      <c r="AK125" s="95"/>
      <c r="AL125" s="96"/>
      <c r="AM125" s="15" t="str">
        <f>IF(L125=1,'4 -Datos de referencia'!$B$16-('4 -Datos de referencia'!$B$30-M125),"")</f>
        <v/>
      </c>
      <c r="AN125" s="37" t="str">
        <f>IF(N125=1,'4 -Datos de referencia'!$B$17-('4 -Datos de referencia'!$B$30-O125),"")</f>
        <v/>
      </c>
      <c r="AO125" s="37" t="str">
        <f>IF(P125=1,'4 -Datos de referencia'!$B$18-('4 -Datos de referencia'!$B$30-Q125),"")</f>
        <v/>
      </c>
      <c r="AP125" s="37" t="str">
        <f>IF(R125=1,'4 -Datos de referencia'!$B$19-('4 -Datos de referencia'!$B$30-S125),"")</f>
        <v/>
      </c>
      <c r="AQ125" s="37" t="str">
        <f>IF(T125=1,'4 -Datos de referencia'!$B$20-('4 -Datos de referencia'!$B$30-U125),"")</f>
        <v/>
      </c>
      <c r="AR125" s="37" t="str">
        <f>IF(V125=1,'4 -Datos de referencia'!$B$21-('4 -Datos de referencia'!$B$30-W125),"")</f>
        <v/>
      </c>
      <c r="AS125" s="37" t="str">
        <f>IF(X125=1,'4 -Datos de referencia'!$B$22-('4 -Datos de referencia'!$B$30-Y125),"")</f>
        <v/>
      </c>
      <c r="AT125" s="37" t="str">
        <f>IF(Z125=1,'4 -Datos de referencia'!$B$23-('4 -Datos de referencia'!$B$30-AA125),"")</f>
        <v/>
      </c>
      <c r="AU125" s="35" t="str">
        <f>IF(AB125=1,'4 -Datos de referencia'!$B$24-('4 -Datos de referencia'!$B$30-AC125),"")</f>
        <v/>
      </c>
      <c r="AV125" s="15" t="str">
        <f t="shared" si="7"/>
        <v>n/a</v>
      </c>
      <c r="AW125" s="37" t="str">
        <f t="shared" si="8"/>
        <v>Bajo Riesgo</v>
      </c>
      <c r="AX125" s="37" t="str">
        <f t="shared" si="9"/>
        <v>n/a</v>
      </c>
      <c r="AY125" s="35" t="str">
        <f t="shared" si="10"/>
        <v>n/a</v>
      </c>
    </row>
  </sheetData>
  <sheetProtection algorithmName="SHA-512" hashValue="qgs+PnUVLNjHF5plH644eTxjVQUsgaesWjPVb6gao3qVQrNCGCu7h+7yJAWe91fcu9F4zbyBIpQESOKAIjKOqg==" saltValue="0jp2+gOlhJFzEgmxvVGs8Q==" spinCount="100000" sheet="1" objects="1" scenarios="1"/>
  <conditionalFormatting sqref="K4:K125">
    <cfRule type="containsText" dxfId="11" priority="20" operator="containsText" text="Nivel de Servicio Alto">
      <formula>NOT(ISERROR(SEARCH("Nivel de Servicio Alto",K4)))</formula>
    </cfRule>
    <cfRule type="containsText" dxfId="10" priority="21" operator="containsText" text="Nivel de Servicio Intermedio">
      <formula>NOT(ISERROR(SEARCH("Nivel de Servicio Intermedio",K4)))</formula>
    </cfRule>
    <cfRule type="containsText" dxfId="9" priority="22" operator="containsText" text="Nivel de Servicio Básico">
      <formula>NOT(ISERROR(SEARCH("Nivel de Servicio Básico",K4)))</formula>
    </cfRule>
    <cfRule type="containsText" dxfId="8" priority="23" operator="containsText" text="Nivel de Servicio Bajo">
      <formula>NOT(ISERROR(SEARCH("Nivel de Servicio Bajo",K4)))</formula>
    </cfRule>
    <cfRule type="containsText" dxfId="7" priority="24" operator="containsText" text="Sistema no mejorado">
      <formula>NOT(ISERROR(SEARCH("Sistema no mejorado",K4)))</formula>
    </cfRule>
  </conditionalFormatting>
  <conditionalFormatting sqref="AW4:AW125">
    <cfRule type="cellIs" dxfId="6" priority="7" operator="equal">
      <formula>"Bajo Riesgo"</formula>
    </cfRule>
  </conditionalFormatting>
  <conditionalFormatting sqref="AW4:AW125">
    <cfRule type="cellIs" dxfId="5" priority="5" operator="equal">
      <formula>"Alto Riesgo"</formula>
    </cfRule>
    <cfRule type="cellIs" dxfId="4" priority="6" operator="equal">
      <formula>"Medio Riesgo"</formula>
    </cfRule>
  </conditionalFormatting>
  <conditionalFormatting sqref="AY4:AY125">
    <cfRule type="cellIs" dxfId="3" priority="1" operator="equal">
      <formula>"Alta prioridad"</formula>
    </cfRule>
    <cfRule type="cellIs" dxfId="2" priority="2" operator="equal">
      <formula>"Media prioridad"</formula>
    </cfRule>
    <cfRule type="cellIs" dxfId="1" priority="3" operator="equal">
      <formula>"Baja prioridad"</formula>
    </cfRule>
    <cfRule type="cellIs" dxfId="0" priority="4" operator="equal">
      <formula>"Nueva Construccion"</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zoomScale="90" zoomScaleNormal="90" workbookViewId="0">
      <selection activeCell="F34" sqref="F34"/>
    </sheetView>
  </sheetViews>
  <sheetFormatPr defaultRowHeight="15" x14ac:dyDescent="0.25"/>
  <cols>
    <col min="1" max="1" width="52.7109375" style="3" bestFit="1" customWidth="1"/>
    <col min="2" max="2" width="8.42578125" style="3" bestFit="1" customWidth="1"/>
    <col min="3" max="3" width="10.5703125" style="3" bestFit="1" customWidth="1"/>
    <col min="4" max="4" width="10.42578125" style="3" bestFit="1" customWidth="1"/>
    <col min="5" max="5" width="59.5703125" style="3" bestFit="1" customWidth="1"/>
    <col min="6" max="16384" width="9.140625" style="3"/>
  </cols>
  <sheetData>
    <row r="1" spans="1:5" ht="15.75" thickBot="1" x14ac:dyDescent="0.3"/>
    <row r="2" spans="1:5" x14ac:dyDescent="0.25">
      <c r="A2" s="26" t="s">
        <v>89</v>
      </c>
      <c r="B2" s="27"/>
      <c r="C2" s="27"/>
      <c r="D2" s="27"/>
      <c r="E2" s="28" t="s">
        <v>87</v>
      </c>
    </row>
    <row r="3" spans="1:5" x14ac:dyDescent="0.25">
      <c r="A3" s="22" t="s">
        <v>70</v>
      </c>
      <c r="B3" s="99">
        <v>6.742</v>
      </c>
      <c r="C3" s="11"/>
      <c r="D3" s="8"/>
      <c r="E3" s="12"/>
    </row>
    <row r="4" spans="1:5" x14ac:dyDescent="0.25">
      <c r="A4" s="22" t="s">
        <v>35</v>
      </c>
      <c r="B4" s="19">
        <f>'4 -Datos de referencia'!B38</f>
        <v>0</v>
      </c>
      <c r="C4" s="11"/>
      <c r="D4" s="8"/>
      <c r="E4" s="12"/>
    </row>
    <row r="5" spans="1:5" x14ac:dyDescent="0.25">
      <c r="A5" s="20"/>
      <c r="B5" s="19"/>
      <c r="C5" s="19"/>
      <c r="D5" s="19"/>
      <c r="E5" s="21"/>
    </row>
    <row r="6" spans="1:5" x14ac:dyDescent="0.25">
      <c r="A6" s="20" t="s">
        <v>36</v>
      </c>
      <c r="B6" s="19" t="s">
        <v>37</v>
      </c>
      <c r="C6" s="19" t="s">
        <v>38</v>
      </c>
      <c r="D6" s="19" t="s">
        <v>39</v>
      </c>
      <c r="E6" s="21"/>
    </row>
    <row r="7" spans="1:5" x14ac:dyDescent="0.25">
      <c r="A7" s="20" t="s">
        <v>40</v>
      </c>
      <c r="B7" s="99">
        <v>721</v>
      </c>
      <c r="C7" s="99">
        <v>866</v>
      </c>
      <c r="D7" s="99" t="s">
        <v>41</v>
      </c>
      <c r="E7" s="21"/>
    </row>
    <row r="8" spans="1:5" x14ac:dyDescent="0.25">
      <c r="A8" s="20" t="s">
        <v>42</v>
      </c>
      <c r="B8" s="99">
        <v>854</v>
      </c>
      <c r="C8" s="99">
        <v>931</v>
      </c>
      <c r="D8" s="99" t="s">
        <v>43</v>
      </c>
      <c r="E8" s="21"/>
    </row>
    <row r="9" spans="1:5" x14ac:dyDescent="0.25">
      <c r="A9" s="20" t="s">
        <v>69</v>
      </c>
      <c r="B9" s="19"/>
      <c r="C9" s="19"/>
      <c r="D9" s="19"/>
      <c r="E9" s="21"/>
    </row>
    <row r="10" spans="1:5" x14ac:dyDescent="0.25">
      <c r="A10" s="20" t="s">
        <v>44</v>
      </c>
      <c r="B10" s="99">
        <v>683</v>
      </c>
      <c r="C10" s="99">
        <v>820</v>
      </c>
      <c r="D10" s="99" t="s">
        <v>45</v>
      </c>
      <c r="E10" s="21"/>
    </row>
    <row r="11" spans="1:5" ht="15.75" thickBot="1" x14ac:dyDescent="0.3">
      <c r="A11" s="23" t="s">
        <v>46</v>
      </c>
      <c r="B11" s="100">
        <v>809</v>
      </c>
      <c r="C11" s="100">
        <v>931</v>
      </c>
      <c r="D11" s="100" t="s">
        <v>43</v>
      </c>
      <c r="E11" s="24"/>
    </row>
    <row r="12" spans="1:5" x14ac:dyDescent="0.25">
      <c r="A12" s="14"/>
      <c r="B12" s="14"/>
      <c r="C12" s="14"/>
      <c r="D12" s="14"/>
      <c r="E12" s="14"/>
    </row>
    <row r="13" spans="1:5" x14ac:dyDescent="0.25">
      <c r="A13" s="14"/>
      <c r="B13" s="14"/>
      <c r="C13" s="14"/>
      <c r="D13" s="14"/>
      <c r="E13" s="14"/>
    </row>
    <row r="14" spans="1:5" x14ac:dyDescent="0.25">
      <c r="B14" s="14"/>
      <c r="C14" s="14"/>
      <c r="D14" s="14"/>
      <c r="E14" s="14"/>
    </row>
    <row r="15" spans="1:5" s="7" customFormat="1" x14ac:dyDescent="0.25">
      <c r="A15" s="38" t="s">
        <v>71</v>
      </c>
      <c r="B15" s="36" t="s">
        <v>88</v>
      </c>
      <c r="C15" s="2" t="s">
        <v>49</v>
      </c>
    </row>
    <row r="16" spans="1:5" x14ac:dyDescent="0.25">
      <c r="A16" s="11" t="s">
        <v>11</v>
      </c>
      <c r="B16" s="99">
        <v>15</v>
      </c>
      <c r="C16" s="11"/>
    </row>
    <row r="17" spans="1:4" x14ac:dyDescent="0.25">
      <c r="A17" s="11" t="s">
        <v>12</v>
      </c>
      <c r="B17" s="99">
        <v>20</v>
      </c>
      <c r="C17" s="11"/>
    </row>
    <row r="18" spans="1:4" x14ac:dyDescent="0.25">
      <c r="A18" s="11" t="s">
        <v>13</v>
      </c>
      <c r="B18" s="99">
        <v>20</v>
      </c>
      <c r="C18" s="11"/>
    </row>
    <row r="19" spans="1:4" x14ac:dyDescent="0.25">
      <c r="A19" s="11" t="s">
        <v>14</v>
      </c>
      <c r="B19" s="99">
        <v>30</v>
      </c>
      <c r="C19" s="11"/>
    </row>
    <row r="20" spans="1:4" x14ac:dyDescent="0.25">
      <c r="A20" s="11" t="s">
        <v>47</v>
      </c>
      <c r="B20" s="99">
        <v>10</v>
      </c>
      <c r="C20" s="11"/>
    </row>
    <row r="21" spans="1:4" x14ac:dyDescent="0.25">
      <c r="A21" s="11" t="s">
        <v>51</v>
      </c>
      <c r="B21" s="99">
        <v>20</v>
      </c>
      <c r="C21" s="11"/>
    </row>
    <row r="22" spans="1:4" x14ac:dyDescent="0.25">
      <c r="A22" s="11" t="s">
        <v>50</v>
      </c>
      <c r="B22" s="99">
        <v>7</v>
      </c>
      <c r="C22" s="11"/>
    </row>
    <row r="23" spans="1:4" x14ac:dyDescent="0.25">
      <c r="A23" s="11" t="s">
        <v>60</v>
      </c>
      <c r="B23" s="99">
        <v>17</v>
      </c>
      <c r="C23" s="11"/>
    </row>
    <row r="24" spans="1:4" x14ac:dyDescent="0.25">
      <c r="A24" s="11" t="s">
        <v>6</v>
      </c>
      <c r="B24" s="99">
        <v>10</v>
      </c>
      <c r="C24" s="11"/>
    </row>
    <row r="25" spans="1:4" x14ac:dyDescent="0.25">
      <c r="A25" s="11" t="s">
        <v>72</v>
      </c>
      <c r="B25" s="99">
        <v>20</v>
      </c>
      <c r="C25" s="11"/>
    </row>
    <row r="27" spans="1:4" ht="15.75" thickBot="1" x14ac:dyDescent="0.3"/>
    <row r="28" spans="1:4" x14ac:dyDescent="0.25">
      <c r="A28" s="76" t="s">
        <v>68</v>
      </c>
      <c r="B28" s="77"/>
      <c r="C28" s="31"/>
      <c r="D28" s="16"/>
    </row>
    <row r="29" spans="1:4" x14ac:dyDescent="0.25">
      <c r="A29" s="22" t="s">
        <v>80</v>
      </c>
      <c r="B29" s="11" t="s">
        <v>81</v>
      </c>
      <c r="C29" s="11" t="s">
        <v>77</v>
      </c>
      <c r="D29" s="21" t="s">
        <v>82</v>
      </c>
    </row>
    <row r="30" spans="1:4" x14ac:dyDescent="0.25">
      <c r="A30" s="51" t="s">
        <v>85</v>
      </c>
      <c r="B30" s="101"/>
      <c r="C30" s="4"/>
      <c r="D30" s="52"/>
    </row>
    <row r="31" spans="1:4" ht="15.75" thickBot="1" x14ac:dyDescent="0.3">
      <c r="A31" s="15" t="s">
        <v>63</v>
      </c>
      <c r="B31" s="102"/>
      <c r="C31" s="32" t="s">
        <v>78</v>
      </c>
      <c r="D31" s="13"/>
    </row>
    <row r="33" spans="1:4" ht="15.75" thickBot="1" x14ac:dyDescent="0.3"/>
    <row r="34" spans="1:4" x14ac:dyDescent="0.25">
      <c r="A34" s="78" t="s">
        <v>62</v>
      </c>
      <c r="B34" s="79"/>
      <c r="C34" s="79"/>
      <c r="D34" s="80"/>
    </row>
    <row r="35" spans="1:4" x14ac:dyDescent="0.25">
      <c r="A35" s="33" t="s">
        <v>80</v>
      </c>
      <c r="B35" s="1" t="s">
        <v>81</v>
      </c>
      <c r="C35" s="1" t="s">
        <v>77</v>
      </c>
      <c r="D35" s="34" t="s">
        <v>82</v>
      </c>
    </row>
    <row r="36" spans="1:4" x14ac:dyDescent="0.25">
      <c r="A36" s="9" t="s">
        <v>5</v>
      </c>
      <c r="B36" s="103"/>
      <c r="C36" s="8" t="s">
        <v>4</v>
      </c>
      <c r="D36" s="12"/>
    </row>
    <row r="37" spans="1:4" x14ac:dyDescent="0.25">
      <c r="A37" s="9" t="s">
        <v>83</v>
      </c>
      <c r="B37" s="104"/>
      <c r="C37" s="17" t="s">
        <v>78</v>
      </c>
      <c r="D37" s="12" t="s">
        <v>84</v>
      </c>
    </row>
    <row r="38" spans="1:4" x14ac:dyDescent="0.25">
      <c r="A38" s="9" t="s">
        <v>61</v>
      </c>
      <c r="B38" s="105"/>
      <c r="C38" s="17" t="s">
        <v>79</v>
      </c>
      <c r="D38" s="12" t="s">
        <v>84</v>
      </c>
    </row>
    <row r="39" spans="1:4" x14ac:dyDescent="0.25">
      <c r="A39" s="9" t="str">
        <f>"Población inicial al principio de: "&amp;B30</f>
        <v xml:space="preserve">Población inicial al principio de: </v>
      </c>
      <c r="B39" s="10">
        <f>SUM('2-Datos generales comunidades'!G2:G123)*B38</f>
        <v>0</v>
      </c>
      <c r="C39" s="17" t="s">
        <v>79</v>
      </c>
      <c r="D39" s="12"/>
    </row>
    <row r="40" spans="1:4" ht="15.75" thickBot="1" x14ac:dyDescent="0.3">
      <c r="A40" s="15" t="str">
        <f>"Población cubierta  al principio de: "&amp;B30</f>
        <v xml:space="preserve">Población cubierta  al principio de: </v>
      </c>
      <c r="B40" s="30">
        <f>SUM('2-Datos generales comunidades'!E2:E123)*B38</f>
        <v>0</v>
      </c>
      <c r="C40" s="29" t="s">
        <v>79</v>
      </c>
      <c r="D40" s="35"/>
    </row>
  </sheetData>
  <sheetProtection algorithmName="SHA-512" hashValue="wrnPJ2nXJy+G8Gn2lJolwU7tqqf3YQvqG3TCImDZxa+kC0xbVgYRE4YQNOTk6iRZtXS8mYDws73lhl0PmaAjIw==" saltValue="kcA9vGqkTvtqXpVGMVagKg==" spinCount="100000" sheet="1" objects="1" scenarios="1"/>
  <mergeCells count="2">
    <mergeCell ref="A28:B28"/>
    <mergeCell ref="A34:D3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1-Instrucciones</vt:lpstr>
      <vt:lpstr>2-Datos generales comunidades</vt:lpstr>
      <vt:lpstr>3-Registro de activos</vt:lpstr>
      <vt:lpstr>4 -Datos de referencia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dc:creator>
  <cp:lastModifiedBy>Ryan Schweitzer</cp:lastModifiedBy>
  <dcterms:created xsi:type="dcterms:W3CDTF">2014-06-19T18:08:17Z</dcterms:created>
  <dcterms:modified xsi:type="dcterms:W3CDTF">2015-01-27T11:19:15Z</dcterms:modified>
</cp:coreProperties>
</file>