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75" windowWidth="19875" windowHeight="7140"/>
  </bookViews>
  <sheets>
    <sheet name="Instructions" sheetId="14" r:id="rId1"/>
    <sheet name="Expenditure to reference year" sheetId="13" r:id="rId2"/>
    <sheet name="Capital maintenance to ref year" sheetId="11" r:id="rId3"/>
    <sheet name="Currency conversion data" sheetId="3" r:id="rId4"/>
  </sheets>
  <calcPr calcId="145621"/>
</workbook>
</file>

<file path=xl/calcChain.xml><?xml version="1.0" encoding="utf-8"?>
<calcChain xmlns="http://schemas.openxmlformats.org/spreadsheetml/2006/main">
  <c r="I1" i="13" l="1"/>
  <c r="G1" i="13"/>
  <c r="D5" i="11"/>
  <c r="D6" i="11"/>
  <c r="D7" i="11"/>
  <c r="D8" i="11"/>
  <c r="D9" i="11"/>
  <c r="D10" i="11"/>
  <c r="D11" i="11"/>
  <c r="D103" i="13"/>
  <c r="D102" i="13"/>
  <c r="D101" i="13"/>
  <c r="D100" i="13"/>
  <c r="D99" i="13"/>
  <c r="D98" i="13"/>
  <c r="D97" i="13"/>
  <c r="D96" i="13"/>
  <c r="D95" i="13"/>
  <c r="D94" i="13"/>
  <c r="D93" i="13"/>
  <c r="D92" i="13"/>
  <c r="D91" i="13"/>
  <c r="D90" i="13"/>
  <c r="D89" i="13"/>
  <c r="D88" i="13"/>
  <c r="D87" i="13"/>
  <c r="D86" i="13"/>
  <c r="D85" i="13"/>
  <c r="D84" i="13"/>
  <c r="D83" i="13"/>
  <c r="D82" i="13"/>
  <c r="D81" i="13"/>
  <c r="D80" i="13"/>
  <c r="D79" i="13"/>
  <c r="D78" i="13"/>
  <c r="D77" i="13"/>
  <c r="D76" i="13"/>
  <c r="D75" i="13"/>
  <c r="D74" i="13"/>
  <c r="D73" i="13"/>
  <c r="D72" i="13"/>
  <c r="D71" i="13"/>
  <c r="D70" i="13"/>
  <c r="D69" i="13"/>
  <c r="D68" i="13"/>
  <c r="D67" i="13"/>
  <c r="D66" i="13"/>
  <c r="D65" i="13"/>
  <c r="D64" i="13"/>
  <c r="D63" i="13"/>
  <c r="D62" i="13"/>
  <c r="D61" i="13"/>
  <c r="D60" i="13"/>
  <c r="D59" i="13"/>
  <c r="D58" i="13"/>
  <c r="D57" i="13"/>
  <c r="D56" i="13"/>
  <c r="D55" i="13"/>
  <c r="D54" i="13"/>
  <c r="D53" i="13"/>
  <c r="D52" i="13"/>
  <c r="D51" i="13"/>
  <c r="D50" i="13"/>
  <c r="D49" i="13"/>
  <c r="D48" i="13"/>
  <c r="D47" i="13"/>
  <c r="D46" i="13"/>
  <c r="D45" i="13"/>
  <c r="D44" i="13"/>
  <c r="D43" i="13"/>
  <c r="D42" i="13"/>
  <c r="D41" i="13"/>
  <c r="D40" i="13"/>
  <c r="D39" i="13"/>
  <c r="D38" i="13"/>
  <c r="D37" i="13"/>
  <c r="D36" i="13"/>
  <c r="D35" i="13"/>
  <c r="D34" i="13"/>
  <c r="D33" i="13"/>
  <c r="D32" i="13"/>
  <c r="D31" i="13"/>
  <c r="D30" i="13"/>
  <c r="D29" i="13"/>
  <c r="D28" i="13"/>
  <c r="D27" i="13"/>
  <c r="D26" i="13"/>
  <c r="D25" i="13"/>
  <c r="D24" i="13"/>
  <c r="D23" i="13"/>
  <c r="D22" i="13"/>
  <c r="D21" i="13"/>
  <c r="D20" i="13"/>
  <c r="D19" i="13"/>
  <c r="D18" i="13"/>
  <c r="D17" i="13"/>
  <c r="D16" i="13"/>
  <c r="D15" i="13"/>
  <c r="D14" i="13"/>
  <c r="D13" i="13"/>
  <c r="D12" i="13"/>
  <c r="D11" i="13"/>
  <c r="D10" i="13"/>
  <c r="D9" i="13"/>
  <c r="D8" i="13"/>
  <c r="D7" i="13"/>
  <c r="D6" i="13"/>
  <c r="D5" i="13"/>
  <c r="D104" i="13"/>
  <c r="D105" i="13"/>
  <c r="D106" i="13"/>
  <c r="D107" i="13"/>
  <c r="D108" i="13"/>
  <c r="D109" i="13"/>
  <c r="D110" i="13"/>
  <c r="D111" i="13"/>
  <c r="D112" i="13"/>
  <c r="D113" i="13"/>
  <c r="D114" i="13"/>
  <c r="D115" i="13"/>
  <c r="D116" i="13"/>
  <c r="D117" i="13"/>
  <c r="D118" i="13"/>
  <c r="D119" i="13"/>
  <c r="D120" i="13"/>
  <c r="D121" i="13"/>
  <c r="D122" i="13"/>
  <c r="D123" i="13"/>
  <c r="D124" i="13"/>
  <c r="D125" i="13"/>
  <c r="D126" i="13"/>
  <c r="D127" i="13"/>
  <c r="D128" i="13"/>
  <c r="D129" i="13"/>
  <c r="D130" i="13"/>
  <c r="D131" i="13"/>
  <c r="D132" i="13"/>
  <c r="D133" i="13"/>
  <c r="D134" i="13"/>
  <c r="D135" i="13"/>
  <c r="D136" i="13"/>
  <c r="D137" i="13"/>
  <c r="D138" i="13"/>
  <c r="D139" i="13"/>
  <c r="D140" i="13"/>
  <c r="D141" i="13"/>
  <c r="D142" i="13"/>
  <c r="D143" i="13"/>
  <c r="D144" i="13"/>
  <c r="D145" i="13"/>
  <c r="D146" i="13"/>
  <c r="D147" i="13"/>
  <c r="D148" i="13"/>
  <c r="D149" i="13"/>
  <c r="D150" i="13"/>
  <c r="D151" i="13"/>
  <c r="D152" i="13"/>
  <c r="D153" i="13"/>
  <c r="D154" i="13"/>
  <c r="D155" i="13"/>
  <c r="D156" i="13"/>
  <c r="D157" i="13"/>
  <c r="D158" i="13"/>
  <c r="D159" i="13"/>
  <c r="D160" i="13"/>
  <c r="D161" i="13"/>
  <c r="D162" i="13"/>
  <c r="D163" i="13"/>
  <c r="D164" i="13"/>
  <c r="D165" i="13"/>
  <c r="D166" i="13"/>
  <c r="D167" i="13"/>
  <c r="D168" i="13"/>
  <c r="D4" i="13"/>
  <c r="D103" i="11"/>
  <c r="D102" i="11"/>
  <c r="D101" i="11"/>
  <c r="D100" i="11"/>
  <c r="D99" i="11"/>
  <c r="D98" i="11"/>
  <c r="D97" i="11"/>
  <c r="D96" i="11"/>
  <c r="D95" i="11"/>
  <c r="D94" i="11"/>
  <c r="D93" i="11"/>
  <c r="D92" i="11"/>
  <c r="D91" i="11"/>
  <c r="D90" i="11"/>
  <c r="D89" i="11"/>
  <c r="D88" i="11"/>
  <c r="D87" i="11"/>
  <c r="D86" i="11"/>
  <c r="D85" i="11"/>
  <c r="D84" i="11"/>
  <c r="D83" i="11"/>
  <c r="D82" i="11"/>
  <c r="D81" i="11"/>
  <c r="D80" i="11"/>
  <c r="D79" i="11"/>
  <c r="D78" i="11"/>
  <c r="D77" i="11"/>
  <c r="D76" i="11"/>
  <c r="D75" i="11"/>
  <c r="D74" i="11"/>
  <c r="D73" i="11"/>
  <c r="D72" i="11"/>
  <c r="D71" i="11"/>
  <c r="D70" i="11"/>
  <c r="D69" i="11"/>
  <c r="D68" i="11"/>
  <c r="D67" i="11"/>
  <c r="D66" i="11"/>
  <c r="D65" i="11"/>
  <c r="D64" i="11"/>
  <c r="D63" i="11"/>
  <c r="D62" i="11"/>
  <c r="D61" i="11"/>
  <c r="D60" i="11"/>
  <c r="D59" i="11"/>
  <c r="D58" i="11"/>
  <c r="D57" i="11"/>
  <c r="D56" i="11"/>
  <c r="D55" i="11"/>
  <c r="D54" i="11"/>
  <c r="D53" i="11"/>
  <c r="D52" i="11"/>
  <c r="D51" i="11"/>
  <c r="D50" i="11"/>
  <c r="D49" i="11"/>
  <c r="D48" i="11"/>
  <c r="D47" i="11"/>
  <c r="D46" i="11"/>
  <c r="D45" i="11"/>
  <c r="D44" i="11"/>
  <c r="D43" i="11"/>
  <c r="D42" i="11"/>
  <c r="D41" i="11"/>
  <c r="D40" i="11"/>
  <c r="D39" i="11"/>
  <c r="D38" i="11"/>
  <c r="D37" i="11"/>
  <c r="D36" i="11"/>
  <c r="D35" i="11"/>
  <c r="D34" i="11"/>
  <c r="D33" i="11"/>
  <c r="D32" i="11"/>
  <c r="D31" i="11"/>
  <c r="D30" i="11"/>
  <c r="D29" i="11"/>
  <c r="D28" i="11"/>
  <c r="D27" i="11"/>
  <c r="D26" i="11"/>
  <c r="D25" i="11"/>
  <c r="D24" i="11"/>
  <c r="D23" i="11"/>
  <c r="D22" i="11"/>
  <c r="D21" i="11"/>
  <c r="D20" i="11"/>
  <c r="D19" i="11"/>
  <c r="D18" i="11"/>
  <c r="D17" i="11"/>
  <c r="D16" i="11"/>
  <c r="D15" i="11"/>
  <c r="D14" i="11"/>
  <c r="D13" i="11"/>
  <c r="D12" i="11"/>
  <c r="D104" i="11"/>
  <c r="D105" i="11"/>
  <c r="D106" i="11"/>
  <c r="D107" i="11"/>
  <c r="D108" i="11"/>
  <c r="D109" i="11"/>
  <c r="D110" i="11"/>
  <c r="D111" i="11"/>
  <c r="D112" i="11"/>
  <c r="D113" i="11"/>
  <c r="D114" i="11"/>
  <c r="D115" i="11"/>
  <c r="D116" i="11"/>
  <c r="D117" i="11"/>
  <c r="D118" i="11"/>
  <c r="D119" i="11"/>
  <c r="D120" i="11"/>
  <c r="D121" i="11"/>
  <c r="D122" i="11"/>
  <c r="D123" i="11"/>
  <c r="D124" i="11"/>
  <c r="D125" i="11"/>
  <c r="D126" i="11"/>
  <c r="D127" i="11"/>
  <c r="D128" i="11"/>
  <c r="D129" i="11"/>
  <c r="D130" i="11"/>
  <c r="D131" i="11"/>
  <c r="D132" i="11"/>
  <c r="D133" i="11"/>
  <c r="D134" i="11"/>
  <c r="D135" i="11"/>
  <c r="D136" i="11"/>
  <c r="D137" i="11"/>
  <c r="D138" i="11"/>
  <c r="D139" i="11"/>
  <c r="D140" i="11"/>
  <c r="D141" i="11"/>
  <c r="D142" i="11"/>
  <c r="D143" i="11"/>
  <c r="D144" i="11"/>
  <c r="D145" i="11"/>
  <c r="D146" i="11"/>
  <c r="D147" i="11"/>
  <c r="D148" i="11"/>
  <c r="D149" i="11"/>
  <c r="D150" i="11"/>
  <c r="D151" i="11"/>
  <c r="D152" i="11"/>
  <c r="D153" i="11"/>
  <c r="D154" i="11"/>
  <c r="D155" i="11"/>
  <c r="D156" i="11"/>
  <c r="D157" i="11"/>
  <c r="D158" i="11"/>
  <c r="D159" i="11"/>
  <c r="D160" i="11"/>
  <c r="D161" i="11"/>
  <c r="D162" i="11"/>
  <c r="D163" i="11"/>
  <c r="D164" i="11"/>
  <c r="D165" i="11"/>
  <c r="D166" i="11"/>
  <c r="D167" i="11"/>
  <c r="D168" i="11"/>
  <c r="D4" i="11"/>
  <c r="D3" i="13"/>
  <c r="D3" i="11"/>
  <c r="I1" i="11" l="1"/>
</calcChain>
</file>

<file path=xl/sharedStrings.xml><?xml version="1.0" encoding="utf-8"?>
<sst xmlns="http://schemas.openxmlformats.org/spreadsheetml/2006/main" count="1264" uniqueCount="785">
  <si>
    <t>Year</t>
  </si>
  <si>
    <t>Country (ISO)</t>
  </si>
  <si>
    <t>Country code (WB)</t>
  </si>
  <si>
    <t>Country code (alpha 3 ISO)</t>
  </si>
  <si>
    <t>Currency(ISO)</t>
  </si>
  <si>
    <t>Currency code (ISO)</t>
  </si>
  <si>
    <t>Country code lookup</t>
  </si>
  <si>
    <t>Alpha 2 country code lookup</t>
  </si>
  <si>
    <t>Country Code</t>
  </si>
  <si>
    <t>Afghanistan</t>
  </si>
  <si>
    <t>AFG</t>
  </si>
  <si>
    <t>Afghani</t>
  </si>
  <si>
    <t>AFN</t>
  </si>
  <si>
    <t>AF</t>
  </si>
  <si>
    <t>Angola</t>
  </si>
  <si>
    <t>AGO</t>
  </si>
  <si>
    <t>Kwanza</t>
  </si>
  <si>
    <t>AOA</t>
  </si>
  <si>
    <t>AO</t>
  </si>
  <si>
    <t>Albania</t>
  </si>
  <si>
    <t>ALB</t>
  </si>
  <si>
    <t>Lek</t>
  </si>
  <si>
    <t>ALL</t>
  </si>
  <si>
    <t>AL</t>
  </si>
  <si>
    <t>United Arab Emirates</t>
  </si>
  <si>
    <t>ARE</t>
  </si>
  <si>
    <t>UAE Dirham</t>
  </si>
  <si>
    <t>AED</t>
  </si>
  <si>
    <t>AE</t>
  </si>
  <si>
    <t>Argentina</t>
  </si>
  <si>
    <t>ARG</t>
  </si>
  <si>
    <t>Argentine Peso</t>
  </si>
  <si>
    <t>ARS</t>
  </si>
  <si>
    <t>AR</t>
  </si>
  <si>
    <t>Armenia</t>
  </si>
  <si>
    <t>ARM</t>
  </si>
  <si>
    <t>Armenian Dram</t>
  </si>
  <si>
    <t>AMD</t>
  </si>
  <si>
    <t>AM</t>
  </si>
  <si>
    <t>Antigua and Barbuda</t>
  </si>
  <si>
    <t>ATG</t>
  </si>
  <si>
    <t>East Caribbean Dollar</t>
  </si>
  <si>
    <t>XCD</t>
  </si>
  <si>
    <t>AG</t>
  </si>
  <si>
    <t>Australia</t>
  </si>
  <si>
    <t>AUS</t>
  </si>
  <si>
    <t>Australian Dollar</t>
  </si>
  <si>
    <t>AUD</t>
  </si>
  <si>
    <t>AU</t>
  </si>
  <si>
    <t>Azerbaijan</t>
  </si>
  <si>
    <t>AZE</t>
  </si>
  <si>
    <t>Azerbaijanian Manat</t>
  </si>
  <si>
    <t>AZN</t>
  </si>
  <si>
    <t>AZ</t>
  </si>
  <si>
    <t>Burundi</t>
  </si>
  <si>
    <t>BDI</t>
  </si>
  <si>
    <t>Burundi Franc</t>
  </si>
  <si>
    <t>BIF</t>
  </si>
  <si>
    <t>BI</t>
  </si>
  <si>
    <t>Benin</t>
  </si>
  <si>
    <t>BEN</t>
  </si>
  <si>
    <t>CFA Franc BCEAO</t>
  </si>
  <si>
    <t>XOF</t>
  </si>
  <si>
    <t>BJ</t>
  </si>
  <si>
    <t>Burkina Faso</t>
  </si>
  <si>
    <t>BFA</t>
  </si>
  <si>
    <t>BF</t>
  </si>
  <si>
    <t>Bangladesh</t>
  </si>
  <si>
    <t>BGD</t>
  </si>
  <si>
    <t>Taka</t>
  </si>
  <si>
    <t>BDT</t>
  </si>
  <si>
    <t>BD</t>
  </si>
  <si>
    <t>Bulgaria</t>
  </si>
  <si>
    <t>BGR</t>
  </si>
  <si>
    <t>Bulgarian Lev</t>
  </si>
  <si>
    <t>BGN</t>
  </si>
  <si>
    <t>BG</t>
  </si>
  <si>
    <t>Bahrain</t>
  </si>
  <si>
    <t>BHR</t>
  </si>
  <si>
    <t>Bahraini Dinar</t>
  </si>
  <si>
    <t>BHD</t>
  </si>
  <si>
    <t>BH</t>
  </si>
  <si>
    <t>BAHAMAS</t>
  </si>
  <si>
    <t>BHS</t>
  </si>
  <si>
    <t>Bahamian Dollar</t>
  </si>
  <si>
    <t>BSD</t>
  </si>
  <si>
    <t>Bahamas</t>
  </si>
  <si>
    <t>BS</t>
  </si>
  <si>
    <t>Bosnia and Herzegovina</t>
  </si>
  <si>
    <t>BIH</t>
  </si>
  <si>
    <t>Convertible Mark</t>
  </si>
  <si>
    <t>BAM</t>
  </si>
  <si>
    <t>BA</t>
  </si>
  <si>
    <t>Belarus</t>
  </si>
  <si>
    <t>BLR</t>
  </si>
  <si>
    <t>Belarussian Ruble</t>
  </si>
  <si>
    <t>BYR</t>
  </si>
  <si>
    <t>BY</t>
  </si>
  <si>
    <t>Belize</t>
  </si>
  <si>
    <t>BLZ</t>
  </si>
  <si>
    <t>Belize Dollar</t>
  </si>
  <si>
    <t>BZD</t>
  </si>
  <si>
    <t>BZ</t>
  </si>
  <si>
    <t>Bermuda</t>
  </si>
  <si>
    <t>BMU</t>
  </si>
  <si>
    <t>Bermudian Dollar</t>
  </si>
  <si>
    <t>BMD</t>
  </si>
  <si>
    <t>BM</t>
  </si>
  <si>
    <t>BOLIVIA, PLURINATIONAL STATE OF</t>
  </si>
  <si>
    <t>BOL</t>
  </si>
  <si>
    <t>Boliviano</t>
  </si>
  <si>
    <t>BOB</t>
  </si>
  <si>
    <t>Bolivia</t>
  </si>
  <si>
    <t>BO</t>
  </si>
  <si>
    <t>Brazil</t>
  </si>
  <si>
    <t>BRA</t>
  </si>
  <si>
    <t>Brazilian Real</t>
  </si>
  <si>
    <t>BRL</t>
  </si>
  <si>
    <t>BR</t>
  </si>
  <si>
    <t>Barbados</t>
  </si>
  <si>
    <t>BRB</t>
  </si>
  <si>
    <t>Barbados Dollar</t>
  </si>
  <si>
    <t>BBD</t>
  </si>
  <si>
    <t>BB</t>
  </si>
  <si>
    <t>Brunei Darussalam</t>
  </si>
  <si>
    <t>BRN</t>
  </si>
  <si>
    <t>Brunei Dollar</t>
  </si>
  <si>
    <t>BND</t>
  </si>
  <si>
    <t>BN</t>
  </si>
  <si>
    <t>Bhutan</t>
  </si>
  <si>
    <t>BTN</t>
  </si>
  <si>
    <t>Ngultrum</t>
  </si>
  <si>
    <t>BT</t>
  </si>
  <si>
    <t>Botswana</t>
  </si>
  <si>
    <t>BWA</t>
  </si>
  <si>
    <t>Pula</t>
  </si>
  <si>
    <t>BWP</t>
  </si>
  <si>
    <t>BW</t>
  </si>
  <si>
    <t>Central African Republic</t>
  </si>
  <si>
    <t>CAF</t>
  </si>
  <si>
    <t>CFA Franc BEAC</t>
  </si>
  <si>
    <t>XAF</t>
  </si>
  <si>
    <t>CF</t>
  </si>
  <si>
    <t>Canada</t>
  </si>
  <si>
    <t>CAN</t>
  </si>
  <si>
    <t>Canadian Dollar</t>
  </si>
  <si>
    <t>CAD</t>
  </si>
  <si>
    <t>CA</t>
  </si>
  <si>
    <t>Switzerland</t>
  </si>
  <si>
    <t>CHE</t>
  </si>
  <si>
    <t>Swiss Franc</t>
  </si>
  <si>
    <t>CHF</t>
  </si>
  <si>
    <t>CH</t>
  </si>
  <si>
    <t>Chile</t>
  </si>
  <si>
    <t>CHL</t>
  </si>
  <si>
    <t>Chilean Peso</t>
  </si>
  <si>
    <t>CLP</t>
  </si>
  <si>
    <t>CL</t>
  </si>
  <si>
    <t>China</t>
  </si>
  <si>
    <t>CHN</t>
  </si>
  <si>
    <t>Yuan Renminbi</t>
  </si>
  <si>
    <t>CNY</t>
  </si>
  <si>
    <t>CN</t>
  </si>
  <si>
    <t>CÔTE D'IVOIRE</t>
  </si>
  <si>
    <t>CIV</t>
  </si>
  <si>
    <t>Côte d'Ivoire</t>
  </si>
  <si>
    <t>CI</t>
  </si>
  <si>
    <t>Cameroon</t>
  </si>
  <si>
    <t>CMR</t>
  </si>
  <si>
    <t>CM</t>
  </si>
  <si>
    <t>CONGO</t>
  </si>
  <si>
    <t>COG</t>
  </si>
  <si>
    <t>Congo (Brazzaville)</t>
  </si>
  <si>
    <t>CG</t>
  </si>
  <si>
    <t>Colombia</t>
  </si>
  <si>
    <t>COL</t>
  </si>
  <si>
    <t>Colombian Peso</t>
  </si>
  <si>
    <t>COP</t>
  </si>
  <si>
    <t>CO</t>
  </si>
  <si>
    <t>Comoros</t>
  </si>
  <si>
    <t>COM</t>
  </si>
  <si>
    <t>Comoro Franc</t>
  </si>
  <si>
    <t>KMF</t>
  </si>
  <si>
    <t>KM</t>
  </si>
  <si>
    <t>Cape Verde</t>
  </si>
  <si>
    <t>CPV</t>
  </si>
  <si>
    <t>Cape Verde Escudo</t>
  </si>
  <si>
    <t>CVE</t>
  </si>
  <si>
    <t>CV</t>
  </si>
  <si>
    <t>Costa Rica</t>
  </si>
  <si>
    <t>CRI</t>
  </si>
  <si>
    <t>Costa Rican Colon</t>
  </si>
  <si>
    <t>CRC</t>
  </si>
  <si>
    <t>CR</t>
  </si>
  <si>
    <t>Cuba</t>
  </si>
  <si>
    <t>CUB</t>
  </si>
  <si>
    <t>Peso Convertible</t>
  </si>
  <si>
    <t>CUC</t>
  </si>
  <si>
    <t>CU</t>
  </si>
  <si>
    <t>Czech Republic</t>
  </si>
  <si>
    <t>CZE</t>
  </si>
  <si>
    <t>Czech Koruna</t>
  </si>
  <si>
    <t>CZK</t>
  </si>
  <si>
    <t>CZ</t>
  </si>
  <si>
    <t>Dominica</t>
  </si>
  <si>
    <t>DMA</t>
  </si>
  <si>
    <t>DM</t>
  </si>
  <si>
    <t>Denmark</t>
  </si>
  <si>
    <t>DNK</t>
  </si>
  <si>
    <t>Danish Krone</t>
  </si>
  <si>
    <t>DKK</t>
  </si>
  <si>
    <t>DK</t>
  </si>
  <si>
    <t>Dominican Republic</t>
  </si>
  <si>
    <t>DOM</t>
  </si>
  <si>
    <t>Dominican Peso</t>
  </si>
  <si>
    <t>DOP</t>
  </si>
  <si>
    <t>DO</t>
  </si>
  <si>
    <t>Algeria</t>
  </si>
  <si>
    <t>DZA</t>
  </si>
  <si>
    <t>Algerian Dinar</t>
  </si>
  <si>
    <t>DZD</t>
  </si>
  <si>
    <t>DZ</t>
  </si>
  <si>
    <t>EGYPT</t>
  </si>
  <si>
    <t>EGY</t>
  </si>
  <si>
    <t>Egyptian Pound</t>
  </si>
  <si>
    <t>EGP</t>
  </si>
  <si>
    <t>Egypt</t>
  </si>
  <si>
    <t>EG</t>
  </si>
  <si>
    <t>Eritrea</t>
  </si>
  <si>
    <t>ERI</t>
  </si>
  <si>
    <t>Nakfa</t>
  </si>
  <si>
    <t>ERN</t>
  </si>
  <si>
    <t>ER</t>
  </si>
  <si>
    <t>Ethiopia</t>
  </si>
  <si>
    <t>ETH</t>
  </si>
  <si>
    <t>Ethiopian Birr</t>
  </si>
  <si>
    <t>ETB</t>
  </si>
  <si>
    <t>ET</t>
  </si>
  <si>
    <t>European Union</t>
  </si>
  <si>
    <t>EUU</t>
  </si>
  <si>
    <t>Euro</t>
  </si>
  <si>
    <t>EUR</t>
  </si>
  <si>
    <t>Fiji</t>
  </si>
  <si>
    <t>FJI</t>
  </si>
  <si>
    <t>Fiji Dollar</t>
  </si>
  <si>
    <t>FJD</t>
  </si>
  <si>
    <t>FJ</t>
  </si>
  <si>
    <t>Gabon</t>
  </si>
  <si>
    <t>GAB</t>
  </si>
  <si>
    <t>GA</t>
  </si>
  <si>
    <t>United Kingdom</t>
  </si>
  <si>
    <t>GBR</t>
  </si>
  <si>
    <t>Pound Sterling</t>
  </si>
  <si>
    <t>GBP</t>
  </si>
  <si>
    <t>GB</t>
  </si>
  <si>
    <t>Georgia</t>
  </si>
  <si>
    <t>GEO</t>
  </si>
  <si>
    <t>Lari</t>
  </si>
  <si>
    <t>GEL</t>
  </si>
  <si>
    <t>GE</t>
  </si>
  <si>
    <t>Ghana</t>
  </si>
  <si>
    <t>GHA</t>
  </si>
  <si>
    <t>Ghana Cedi</t>
  </si>
  <si>
    <t>GHS</t>
  </si>
  <si>
    <t>GH</t>
  </si>
  <si>
    <t>Guinea</t>
  </si>
  <si>
    <t>GIN</t>
  </si>
  <si>
    <t>Guinea Franc</t>
  </si>
  <si>
    <t>GNF</t>
  </si>
  <si>
    <t>GN</t>
  </si>
  <si>
    <t>GAMBIA</t>
  </si>
  <si>
    <t>GMB</t>
  </si>
  <si>
    <t>Dalasi</t>
  </si>
  <si>
    <t>GMD</t>
  </si>
  <si>
    <t>Gambia</t>
  </si>
  <si>
    <t>GM</t>
  </si>
  <si>
    <t>Guinea-Bissau</t>
  </si>
  <si>
    <t>GNB</t>
  </si>
  <si>
    <t>GW</t>
  </si>
  <si>
    <t>Equatorial Guinea</t>
  </si>
  <si>
    <t>GNQ</t>
  </si>
  <si>
    <t>GQ</t>
  </si>
  <si>
    <t>Grenada</t>
  </si>
  <si>
    <t>GRD</t>
  </si>
  <si>
    <t>GD</t>
  </si>
  <si>
    <t>Guatemala</t>
  </si>
  <si>
    <t>GTM</t>
  </si>
  <si>
    <t>Quetzal</t>
  </si>
  <si>
    <t>GTQ</t>
  </si>
  <si>
    <t>GT</t>
  </si>
  <si>
    <t>Guyana</t>
  </si>
  <si>
    <t>GUY</t>
  </si>
  <si>
    <t>Guyana Dollar</t>
  </si>
  <si>
    <t>GYD</t>
  </si>
  <si>
    <t>GY</t>
  </si>
  <si>
    <t>HONG KONG</t>
  </si>
  <si>
    <t>HKG</t>
  </si>
  <si>
    <t>Hong Kong Dollar</t>
  </si>
  <si>
    <t>HKD</t>
  </si>
  <si>
    <t>Hong Kong, Special Administrative Region of China</t>
  </si>
  <si>
    <t>HK</t>
  </si>
  <si>
    <t>Honduras</t>
  </si>
  <si>
    <t>HND</t>
  </si>
  <si>
    <t>Lempira</t>
  </si>
  <si>
    <t>HNL</t>
  </si>
  <si>
    <t>HN</t>
  </si>
  <si>
    <t>Croatia</t>
  </si>
  <si>
    <t>HRV</t>
  </si>
  <si>
    <t>Croatian Kuna</t>
  </si>
  <si>
    <t>HRK</t>
  </si>
  <si>
    <t>HR</t>
  </si>
  <si>
    <t>Haiti</t>
  </si>
  <si>
    <t>HTI</t>
  </si>
  <si>
    <t>Gourde</t>
  </si>
  <si>
    <t>HTG</t>
  </si>
  <si>
    <t>HT</t>
  </si>
  <si>
    <t>Hungary</t>
  </si>
  <si>
    <t>HUN</t>
  </si>
  <si>
    <t>Forint</t>
  </si>
  <si>
    <t>HUF</t>
  </si>
  <si>
    <t>HU</t>
  </si>
  <si>
    <t>Indonesia</t>
  </si>
  <si>
    <t>IDN</t>
  </si>
  <si>
    <t>Rupiah</t>
  </si>
  <si>
    <t>IDR</t>
  </si>
  <si>
    <t>ID</t>
  </si>
  <si>
    <t>India</t>
  </si>
  <si>
    <t>IND</t>
  </si>
  <si>
    <t>Indian Rupee</t>
  </si>
  <si>
    <t>INR</t>
  </si>
  <si>
    <t>IN</t>
  </si>
  <si>
    <t>IRAN, ISLAMIC REPUBLIC OF</t>
  </si>
  <si>
    <t>IRN</t>
  </si>
  <si>
    <t>Iranian Rial</t>
  </si>
  <si>
    <t>IRR</t>
  </si>
  <si>
    <t>Iran, Islamic Republic of</t>
  </si>
  <si>
    <t>IR</t>
  </si>
  <si>
    <t>Iraq</t>
  </si>
  <si>
    <t>IRQ</t>
  </si>
  <si>
    <t>Iraqi Dinar</t>
  </si>
  <si>
    <t>IQD</t>
  </si>
  <si>
    <t>IQ</t>
  </si>
  <si>
    <t>Iceland</t>
  </si>
  <si>
    <t>ISL</t>
  </si>
  <si>
    <t>Iceland Krona</t>
  </si>
  <si>
    <t>ISK</t>
  </si>
  <si>
    <t>IS</t>
  </si>
  <si>
    <t>Israel</t>
  </si>
  <si>
    <t>ISR</t>
  </si>
  <si>
    <t>New Israeli Sheqel</t>
  </si>
  <si>
    <t>ILS</t>
  </si>
  <si>
    <t>IL</t>
  </si>
  <si>
    <t>Jamaica</t>
  </si>
  <si>
    <t>JAM</t>
  </si>
  <si>
    <t>Jamaican Dollar</t>
  </si>
  <si>
    <t>JMD</t>
  </si>
  <si>
    <t>JM</t>
  </si>
  <si>
    <t>Jordan</t>
  </si>
  <si>
    <t>JOR</t>
  </si>
  <si>
    <t>Jordanian Dinar</t>
  </si>
  <si>
    <t>JOD</t>
  </si>
  <si>
    <t>JO</t>
  </si>
  <si>
    <t>Japan</t>
  </si>
  <si>
    <t>JPN</t>
  </si>
  <si>
    <t>Yen</t>
  </si>
  <si>
    <t>JPY</t>
  </si>
  <si>
    <t>JP</t>
  </si>
  <si>
    <t>Kazakhstan</t>
  </si>
  <si>
    <t>KAZ</t>
  </si>
  <si>
    <t>Tenge</t>
  </si>
  <si>
    <t>KZT</t>
  </si>
  <si>
    <t>KZ</t>
  </si>
  <si>
    <t>Kenya</t>
  </si>
  <si>
    <t>KEN</t>
  </si>
  <si>
    <t>Kenyan Shilling</t>
  </si>
  <si>
    <t>KES</t>
  </si>
  <si>
    <t>KE</t>
  </si>
  <si>
    <t>KYRGYZSTAN</t>
  </si>
  <si>
    <t>KGZ</t>
  </si>
  <si>
    <t>Som</t>
  </si>
  <si>
    <t>KGS</t>
  </si>
  <si>
    <t>Kyrgyzstan</t>
  </si>
  <si>
    <t>KG</t>
  </si>
  <si>
    <t>Cambodia</t>
  </si>
  <si>
    <t>KHM</t>
  </si>
  <si>
    <t>Riel</t>
  </si>
  <si>
    <t>KHR</t>
  </si>
  <si>
    <t>KH</t>
  </si>
  <si>
    <t>KOREA, REPUBLIC OF</t>
  </si>
  <si>
    <t>KOR</t>
  </si>
  <si>
    <t>Won</t>
  </si>
  <si>
    <t>KRW</t>
  </si>
  <si>
    <t>Korea, Republic of</t>
  </si>
  <si>
    <t>KR</t>
  </si>
  <si>
    <t>Kuwait</t>
  </si>
  <si>
    <t>KWT</t>
  </si>
  <si>
    <t>Kuwaiti Dinar</t>
  </si>
  <si>
    <t>KWD</t>
  </si>
  <si>
    <t>KW</t>
  </si>
  <si>
    <t>LAO PEOPLE’S DEMOCRATIC REPUBLIC</t>
  </si>
  <si>
    <t>LAO</t>
  </si>
  <si>
    <t>Kip</t>
  </si>
  <si>
    <t>LAK</t>
  </si>
  <si>
    <t>Lao PDR</t>
  </si>
  <si>
    <t>LA</t>
  </si>
  <si>
    <t>Lebanon</t>
  </si>
  <si>
    <t>LBN</t>
  </si>
  <si>
    <t>Lebanese Pound</t>
  </si>
  <si>
    <t>LBP</t>
  </si>
  <si>
    <t>LB</t>
  </si>
  <si>
    <t>Liberia</t>
  </si>
  <si>
    <t>LBR</t>
  </si>
  <si>
    <t>Liberian Dollar</t>
  </si>
  <si>
    <t>LRD</t>
  </si>
  <si>
    <t>LR</t>
  </si>
  <si>
    <t>Sri Lanka</t>
  </si>
  <si>
    <t>LKA</t>
  </si>
  <si>
    <t>Sri Lanka Rupee</t>
  </si>
  <si>
    <t>LKR</t>
  </si>
  <si>
    <t>LK</t>
  </si>
  <si>
    <t>Lesotho</t>
  </si>
  <si>
    <t>LSO</t>
  </si>
  <si>
    <t>Loti</t>
  </si>
  <si>
    <t>LSL</t>
  </si>
  <si>
    <t>LS</t>
  </si>
  <si>
    <t>Lithuania</t>
  </si>
  <si>
    <t>LTU</t>
  </si>
  <si>
    <t>Lithuanian Litas</t>
  </si>
  <si>
    <t>LTL</t>
  </si>
  <si>
    <t>LT</t>
  </si>
  <si>
    <t>MACAO</t>
  </si>
  <si>
    <t>MAC</t>
  </si>
  <si>
    <t>Pataca</t>
  </si>
  <si>
    <t>MOP</t>
  </si>
  <si>
    <t>Macao, Special Administrative Region of China</t>
  </si>
  <si>
    <t>MO</t>
  </si>
  <si>
    <t>Morocco</t>
  </si>
  <si>
    <t>MAR</t>
  </si>
  <si>
    <t>Moroccan Dirham</t>
  </si>
  <si>
    <t>MAD</t>
  </si>
  <si>
    <t>MA</t>
  </si>
  <si>
    <t>MOLDOVA, REPUBLIC OF</t>
  </si>
  <si>
    <t>MDA</t>
  </si>
  <si>
    <t>Moldovan Leu</t>
  </si>
  <si>
    <t>MDL</t>
  </si>
  <si>
    <t>Moldova</t>
  </si>
  <si>
    <t>MD</t>
  </si>
  <si>
    <t>Madagascar</t>
  </si>
  <si>
    <t>MDG</t>
  </si>
  <si>
    <t>Malagasy Ariary</t>
  </si>
  <si>
    <t>MGA</t>
  </si>
  <si>
    <t>MG</t>
  </si>
  <si>
    <t>Maldives</t>
  </si>
  <si>
    <t>MDV</t>
  </si>
  <si>
    <t>Rufiyaa</t>
  </si>
  <si>
    <t>MVR</t>
  </si>
  <si>
    <t>MV</t>
  </si>
  <si>
    <t>Mexico</t>
  </si>
  <si>
    <t>MEX</t>
  </si>
  <si>
    <t>Mexican Peso</t>
  </si>
  <si>
    <t>MXN</t>
  </si>
  <si>
    <t>MX</t>
  </si>
  <si>
    <t>MACEDONIA, THE FORMER 
YUGOSLAV REPUBLIC OF</t>
  </si>
  <si>
    <t>MKD</t>
  </si>
  <si>
    <t>Denar</t>
  </si>
  <si>
    <t>Macedonia, Republic of</t>
  </si>
  <si>
    <t>MK</t>
  </si>
  <si>
    <t>Mali</t>
  </si>
  <si>
    <t>MLI</t>
  </si>
  <si>
    <t>ML</t>
  </si>
  <si>
    <t>Mongolia</t>
  </si>
  <si>
    <t>MNG</t>
  </si>
  <si>
    <t>Tugrik</t>
  </si>
  <si>
    <t>MNT</t>
  </si>
  <si>
    <t>MN</t>
  </si>
  <si>
    <t>Mozambique</t>
  </si>
  <si>
    <t>MOZ</t>
  </si>
  <si>
    <t>Mozambique Metical</t>
  </si>
  <si>
    <t>MZN</t>
  </si>
  <si>
    <t>MZ</t>
  </si>
  <si>
    <t>Mauritania</t>
  </si>
  <si>
    <t>MRT</t>
  </si>
  <si>
    <t>Ouguiya</t>
  </si>
  <si>
    <t>MRO</t>
  </si>
  <si>
    <t>MR</t>
  </si>
  <si>
    <t>Mauritius</t>
  </si>
  <si>
    <t>MUS</t>
  </si>
  <si>
    <t>Mauritius Rupee</t>
  </si>
  <si>
    <t>MUR</t>
  </si>
  <si>
    <t>MU</t>
  </si>
  <si>
    <t>Malawi</t>
  </si>
  <si>
    <t>MWI</t>
  </si>
  <si>
    <t>Kwacha</t>
  </si>
  <si>
    <t>MWK</t>
  </si>
  <si>
    <t>MW</t>
  </si>
  <si>
    <t>Malaysia</t>
  </si>
  <si>
    <t>MYS</t>
  </si>
  <si>
    <t>Malaysian Ringgit</t>
  </si>
  <si>
    <t>MYR</t>
  </si>
  <si>
    <t>MY</t>
  </si>
  <si>
    <t>Namibia</t>
  </si>
  <si>
    <t>NAM</t>
  </si>
  <si>
    <t>Namibia Dollar</t>
  </si>
  <si>
    <t>NAD</t>
  </si>
  <si>
    <t>NA</t>
  </si>
  <si>
    <t>Niger</t>
  </si>
  <si>
    <t>NER</t>
  </si>
  <si>
    <t>NE</t>
  </si>
  <si>
    <t>Nigeria</t>
  </si>
  <si>
    <t>NGA</t>
  </si>
  <si>
    <t>Naira</t>
  </si>
  <si>
    <t>NGN</t>
  </si>
  <si>
    <t>NG</t>
  </si>
  <si>
    <t>Nicaragua</t>
  </si>
  <si>
    <t>NIC</t>
  </si>
  <si>
    <t>Cordoba Oro</t>
  </si>
  <si>
    <t>NIO</t>
  </si>
  <si>
    <t>NI</t>
  </si>
  <si>
    <t>Norway</t>
  </si>
  <si>
    <t>NOR</t>
  </si>
  <si>
    <t>Norwegian Krone</t>
  </si>
  <si>
    <t>NOK</t>
  </si>
  <si>
    <t>NO</t>
  </si>
  <si>
    <t>Nepal</t>
  </si>
  <si>
    <t>NPL</t>
  </si>
  <si>
    <t>Nepalese Rupee</t>
  </si>
  <si>
    <t>NPR</t>
  </si>
  <si>
    <t>NP</t>
  </si>
  <si>
    <t>New Zealand</t>
  </si>
  <si>
    <t>NZL</t>
  </si>
  <si>
    <t>New Zealand Dollar</t>
  </si>
  <si>
    <t>NZD</t>
  </si>
  <si>
    <t>NZ</t>
  </si>
  <si>
    <t>Pakistan</t>
  </si>
  <si>
    <t>PAK</t>
  </si>
  <si>
    <t>Pakistan Rupee</t>
  </si>
  <si>
    <t>PKR</t>
  </si>
  <si>
    <t>PK</t>
  </si>
  <si>
    <t>Panama</t>
  </si>
  <si>
    <t>PAN</t>
  </si>
  <si>
    <t>Balboa</t>
  </si>
  <si>
    <t>PAB</t>
  </si>
  <si>
    <t>PA</t>
  </si>
  <si>
    <t>Peru</t>
  </si>
  <si>
    <t>PER</t>
  </si>
  <si>
    <t>Nuevo Sol</t>
  </si>
  <si>
    <t>PEN</t>
  </si>
  <si>
    <t>PE</t>
  </si>
  <si>
    <t>Philippines</t>
  </si>
  <si>
    <t>PHL</t>
  </si>
  <si>
    <t>Philippine Peso</t>
  </si>
  <si>
    <t>PHP</t>
  </si>
  <si>
    <t>PH</t>
  </si>
  <si>
    <t>Papua New Guinea</t>
  </si>
  <si>
    <t>PNG</t>
  </si>
  <si>
    <t>Kina</t>
  </si>
  <si>
    <t>PGK</t>
  </si>
  <si>
    <t>PG</t>
  </si>
  <si>
    <t>Poland</t>
  </si>
  <si>
    <t>POL</t>
  </si>
  <si>
    <t>Zloty</t>
  </si>
  <si>
    <t>PLN</t>
  </si>
  <si>
    <t>PL</t>
  </si>
  <si>
    <t>Paraguay</t>
  </si>
  <si>
    <t>PRY</t>
  </si>
  <si>
    <t>Guarani</t>
  </si>
  <si>
    <t>PYG</t>
  </si>
  <si>
    <t>PY</t>
  </si>
  <si>
    <t>Qatar</t>
  </si>
  <si>
    <t>QAT</t>
  </si>
  <si>
    <t>Qatari Rial</t>
  </si>
  <si>
    <t>QAR</t>
  </si>
  <si>
    <t>QA</t>
  </si>
  <si>
    <t>Romania</t>
  </si>
  <si>
    <t>ROM</t>
  </si>
  <si>
    <t>ROU</t>
  </si>
  <si>
    <t>New Romanian Leu</t>
  </si>
  <si>
    <t>RON</t>
  </si>
  <si>
    <t>RO</t>
  </si>
  <si>
    <t>Russian Federation</t>
  </si>
  <si>
    <t>RUS</t>
  </si>
  <si>
    <t>Russian Ruble</t>
  </si>
  <si>
    <t>RUB</t>
  </si>
  <si>
    <t>RU</t>
  </si>
  <si>
    <t>Rwanda</t>
  </si>
  <si>
    <t>RWA</t>
  </si>
  <si>
    <t>Rwanda Franc</t>
  </si>
  <si>
    <t>RWF</t>
  </si>
  <si>
    <t>RW</t>
  </si>
  <si>
    <t>Saudi Arabia</t>
  </si>
  <si>
    <t>SAU</t>
  </si>
  <si>
    <t>Saudi Riyal</t>
  </si>
  <si>
    <t>SAR</t>
  </si>
  <si>
    <t>SA</t>
  </si>
  <si>
    <t>Sudan</t>
  </si>
  <si>
    <t>SDN</t>
  </si>
  <si>
    <t>Sudanese Pound</t>
  </si>
  <si>
    <t>SDG</t>
  </si>
  <si>
    <t>SD</t>
  </si>
  <si>
    <t>Senegal</t>
  </si>
  <si>
    <t>SEN</t>
  </si>
  <si>
    <t>SN</t>
  </si>
  <si>
    <t>Singapore</t>
  </si>
  <si>
    <t>SGP</t>
  </si>
  <si>
    <t>Singapore Dollar</t>
  </si>
  <si>
    <t>SGD</t>
  </si>
  <si>
    <t>SG</t>
  </si>
  <si>
    <t>Solomon Islands</t>
  </si>
  <si>
    <t>SLB</t>
  </si>
  <si>
    <t>Solomon Islands Dollar</t>
  </si>
  <si>
    <t>SBD</t>
  </si>
  <si>
    <t>SB</t>
  </si>
  <si>
    <t>Sierra Leone</t>
  </si>
  <si>
    <t>SLE</t>
  </si>
  <si>
    <t>Leone</t>
  </si>
  <si>
    <t>SLL</t>
  </si>
  <si>
    <t>SL</t>
  </si>
  <si>
    <t>Serbia</t>
  </si>
  <si>
    <t>SRB</t>
  </si>
  <si>
    <t>Serbian Dinar</t>
  </si>
  <si>
    <t>RSD</t>
  </si>
  <si>
    <t>RS</t>
  </si>
  <si>
    <t>South Sudan</t>
  </si>
  <si>
    <t>SSD</t>
  </si>
  <si>
    <t>South Sudanese Pound</t>
  </si>
  <si>
    <t>SSP</t>
  </si>
  <si>
    <t>SS</t>
  </si>
  <si>
    <t>Sao Tome and Principe</t>
  </si>
  <si>
    <t>STP</t>
  </si>
  <si>
    <t>Dobra</t>
  </si>
  <si>
    <t>STD</t>
  </si>
  <si>
    <t>ST</t>
  </si>
  <si>
    <t>Suriname</t>
  </si>
  <si>
    <t>SUR</t>
  </si>
  <si>
    <t>Surinam Dollar</t>
  </si>
  <si>
    <t>SRD</t>
  </si>
  <si>
    <t>Suriname *</t>
  </si>
  <si>
    <t>SR</t>
  </si>
  <si>
    <t>Sweden</t>
  </si>
  <si>
    <t>SWE</t>
  </si>
  <si>
    <t>Swedish Krona</t>
  </si>
  <si>
    <t>SEK</t>
  </si>
  <si>
    <t>SE</t>
  </si>
  <si>
    <t>Swaziland</t>
  </si>
  <si>
    <t>SWZ</t>
  </si>
  <si>
    <t>Lilangeni</t>
  </si>
  <si>
    <t>SZL</t>
  </si>
  <si>
    <t>SZ</t>
  </si>
  <si>
    <t>Seychelles</t>
  </si>
  <si>
    <t>SYC</t>
  </si>
  <si>
    <t>Seychelles Rupee</t>
  </si>
  <si>
    <t>SCR</t>
  </si>
  <si>
    <t>SC</t>
  </si>
  <si>
    <t>Chad</t>
  </si>
  <si>
    <t>TCD</t>
  </si>
  <si>
    <t>TD</t>
  </si>
  <si>
    <t>Togo</t>
  </si>
  <si>
    <t>TGO</t>
  </si>
  <si>
    <t>TG</t>
  </si>
  <si>
    <t>Thailand</t>
  </si>
  <si>
    <t>THA</t>
  </si>
  <si>
    <t>Baht</t>
  </si>
  <si>
    <t>THB</t>
  </si>
  <si>
    <t>TH</t>
  </si>
  <si>
    <t>Tajikistan</t>
  </si>
  <si>
    <t>TJK</t>
  </si>
  <si>
    <t>Somoni</t>
  </si>
  <si>
    <t>TJS</t>
  </si>
  <si>
    <t>TJ</t>
  </si>
  <si>
    <t>Turkmenistan</t>
  </si>
  <si>
    <t>TKM</t>
  </si>
  <si>
    <t>Turkmenistan New Manat</t>
  </si>
  <si>
    <t>TMT</t>
  </si>
  <si>
    <t>TM</t>
  </si>
  <si>
    <t>Tonga</t>
  </si>
  <si>
    <t>TON</t>
  </si>
  <si>
    <t>Pa’anga</t>
  </si>
  <si>
    <t>TOP</t>
  </si>
  <si>
    <t>TO</t>
  </si>
  <si>
    <t>Trinidad and Tobago</t>
  </si>
  <si>
    <t>TTO</t>
  </si>
  <si>
    <t>Trinidad and Tobago Dollar</t>
  </si>
  <si>
    <t>TTD</t>
  </si>
  <si>
    <t>TT</t>
  </si>
  <si>
    <t>Tunisia</t>
  </si>
  <si>
    <t>TUN</t>
  </si>
  <si>
    <t>Tunisian Dinar</t>
  </si>
  <si>
    <t>TND</t>
  </si>
  <si>
    <t>TN</t>
  </si>
  <si>
    <t>Turkey</t>
  </si>
  <si>
    <t>TUR</t>
  </si>
  <si>
    <t>Turkish Lira</t>
  </si>
  <si>
    <t>TRY</t>
  </si>
  <si>
    <t>TR</t>
  </si>
  <si>
    <t>TANZANIA, UNITED REPUBLIC OF</t>
  </si>
  <si>
    <t>TZA</t>
  </si>
  <si>
    <t>Tanzanian Shilling</t>
  </si>
  <si>
    <t>TZS</t>
  </si>
  <si>
    <t>Tanzania *, United Republic of</t>
  </si>
  <si>
    <t>TZ</t>
  </si>
  <si>
    <t>Uganda</t>
  </si>
  <si>
    <t>UGA</t>
  </si>
  <si>
    <t>Uganda Shilling</t>
  </si>
  <si>
    <t>UGX</t>
  </si>
  <si>
    <t>UG</t>
  </si>
  <si>
    <t>Ukraine</t>
  </si>
  <si>
    <t>UKR</t>
  </si>
  <si>
    <t>Hryvnia</t>
  </si>
  <si>
    <t>UAH</t>
  </si>
  <si>
    <t>UA</t>
  </si>
  <si>
    <t>Uruguay</t>
  </si>
  <si>
    <t>URY</t>
  </si>
  <si>
    <t>Peso Uruguayo</t>
  </si>
  <si>
    <t>UYU</t>
  </si>
  <si>
    <t>UY</t>
  </si>
  <si>
    <t>United States</t>
  </si>
  <si>
    <t>USA</t>
  </si>
  <si>
    <t>US Dollar</t>
  </si>
  <si>
    <t>USD</t>
  </si>
  <si>
    <t>United States of America</t>
  </si>
  <si>
    <t>US</t>
  </si>
  <si>
    <t>Uzbekistan</t>
  </si>
  <si>
    <t>UZB</t>
  </si>
  <si>
    <t>Uzbekistan Sum</t>
  </si>
  <si>
    <t>UZS</t>
  </si>
  <si>
    <t>UZ</t>
  </si>
  <si>
    <t>VENEZUELA, BOLIVARIAN REPUBLIC OF</t>
  </si>
  <si>
    <t>VEN</t>
  </si>
  <si>
    <t>Bolivar</t>
  </si>
  <si>
    <t>VEF</t>
  </si>
  <si>
    <t>Venezuela (Bolivarian Republic of)</t>
  </si>
  <si>
    <t>VE</t>
  </si>
  <si>
    <t>VIET NAM</t>
  </si>
  <si>
    <t>VNM</t>
  </si>
  <si>
    <t>Dong</t>
  </si>
  <si>
    <t>VND</t>
  </si>
  <si>
    <t>Viet Nam</t>
  </si>
  <si>
    <t>VN</t>
  </si>
  <si>
    <t>Vanuatu</t>
  </si>
  <si>
    <t>VUT</t>
  </si>
  <si>
    <t>Vatu</t>
  </si>
  <si>
    <t>VUV</t>
  </si>
  <si>
    <t>VU</t>
  </si>
  <si>
    <t>Samoa</t>
  </si>
  <si>
    <t>WSM</t>
  </si>
  <si>
    <t>Tala</t>
  </si>
  <si>
    <t>WST</t>
  </si>
  <si>
    <t>WS</t>
  </si>
  <si>
    <t>YEMEN</t>
  </si>
  <si>
    <t>YEM</t>
  </si>
  <si>
    <t>Yemeni Rial</t>
  </si>
  <si>
    <t>YER</t>
  </si>
  <si>
    <t>Yemen</t>
  </si>
  <si>
    <t>YE</t>
  </si>
  <si>
    <t>South Africa</t>
  </si>
  <si>
    <t>ZAF</t>
  </si>
  <si>
    <t>Rand</t>
  </si>
  <si>
    <t>ZAR</t>
  </si>
  <si>
    <t>ZA</t>
  </si>
  <si>
    <t>CONGO, THE DEMOCRATIC REPUBLIC OF</t>
  </si>
  <si>
    <t>COD</t>
  </si>
  <si>
    <t>Congolese Franc</t>
  </si>
  <si>
    <t>CDF</t>
  </si>
  <si>
    <t>Congo, Democratic Republic of the</t>
  </si>
  <si>
    <t>CD</t>
  </si>
  <si>
    <t>Zambia</t>
  </si>
  <si>
    <t>ZMB</t>
  </si>
  <si>
    <t>Zambian Kwacha</t>
  </si>
  <si>
    <t>ZMW</t>
  </si>
  <si>
    <t>ZM</t>
  </si>
  <si>
    <t>Zimbabwe</t>
  </si>
  <si>
    <t>ZWE</t>
  </si>
  <si>
    <t>Zimbabwe Dollar</t>
  </si>
  <si>
    <t>ZWL</t>
  </si>
  <si>
    <t>ZW</t>
  </si>
  <si>
    <t>Expenditure</t>
  </si>
  <si>
    <t xml:space="preserve">Reference year for WASHCost Share report = </t>
  </si>
  <si>
    <t xml:space="preserve">Country of expenditure = </t>
  </si>
  <si>
    <r>
      <rPr>
        <b/>
        <sz val="11"/>
        <color theme="1"/>
        <rFont val="Calibri"/>
        <family val="2"/>
        <scheme val="minor"/>
      </rPr>
      <t>Instructions:</t>
    </r>
    <r>
      <rPr>
        <sz val="11"/>
        <color theme="1"/>
        <rFont val="Calibri"/>
        <family val="2"/>
        <scheme val="minor"/>
      </rPr>
      <t xml:space="preserve"> Input the year of expenditure desired in this row and the country codes in cells E1 and F1.</t>
    </r>
  </si>
  <si>
    <t>Expenditure ID</t>
  </si>
  <si>
    <r>
      <rPr>
        <b/>
        <sz val="11"/>
        <color theme="1"/>
        <rFont val="Calibri"/>
        <family val="2"/>
        <scheme val="minor"/>
      </rPr>
      <t>Instructions:</t>
    </r>
    <r>
      <rPr>
        <sz val="11"/>
        <color theme="1"/>
        <rFont val="Calibri"/>
        <family val="2"/>
        <scheme val="minor"/>
      </rPr>
      <t xml:space="preserve"> Input the year of expenditure desired in this row and the country codes in cells E1 and F1. Indicate the age of the system.</t>
    </r>
  </si>
  <si>
    <t xml:space="preserve">Age of system or years of available CapManEx data = </t>
  </si>
  <si>
    <t>Annualised CapManEx (1 system) =</t>
  </si>
  <si>
    <t>Calculated average for recurrent expenditure =</t>
  </si>
  <si>
    <t>Calculated total for capital expenditure  =</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</si>
</sst>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6">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2" tint="-9.9978637043366805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1" fillId="0" borderId="0" xfId="0" applyFont="1"/>
    <xf numFmtId="0" fontId="0" fillId="0" borderId="0" xfId="0" applyAlignment="1">
      <alignment wrapText="1"/>
    </xf>
    <xf numFmtId="0" fontId="0" fillId="0" borderId="0" xfId="0" applyFont="1"/>
    <xf numFmtId="0" fontId="1" fillId="2" borderId="1" xfId="0" applyFont="1" applyFill="1" applyBorder="1" applyAlignment="1">
      <alignment wrapText="1"/>
    </xf>
    <xf numFmtId="0" fontId="0" fillId="2" borderId="1" xfId="0" applyFill="1" applyBorder="1"/>
    <xf numFmtId="0" fontId="1" fillId="3" borderId="1" xfId="0" applyFont="1" applyFill="1" applyBorder="1" applyAlignment="1">
      <alignment wrapText="1"/>
    </xf>
    <xf numFmtId="0" fontId="0" fillId="3" borderId="1" xfId="0" applyFill="1" applyBorder="1"/>
    <xf numFmtId="0" fontId="1" fillId="4" borderId="1" xfId="0" applyFont="1" applyFill="1" applyBorder="1"/>
    <xf numFmtId="0" fontId="1" fillId="5" borderId="1" xfId="0" applyFont="1" applyFill="1" applyBorder="1" applyAlignment="1">
      <alignment wrapText="1"/>
    </xf>
    <xf numFmtId="0" fontId="0" fillId="5" borderId="1" xfId="0" applyFill="1" applyBorder="1"/>
    <xf numFmtId="2" fontId="0" fillId="4" borderId="1" xfId="0" applyNumberFormat="1" applyFill="1" applyBorder="1"/>
    <xf numFmtId="2" fontId="0" fillId="4" borderId="0" xfId="0" applyNumberFormat="1" applyFill="1"/>
    <xf numFmtId="0" fontId="1" fillId="4" borderId="1"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523875</xdr:colOff>
      <xdr:row>1</xdr:row>
      <xdr:rowOff>19048</xdr:rowOff>
    </xdr:from>
    <xdr:to>
      <xdr:col>12</xdr:col>
      <xdr:colOff>190500</xdr:colOff>
      <xdr:row>24</xdr:row>
      <xdr:rowOff>104775</xdr:rowOff>
    </xdr:to>
    <xdr:sp macro="" textlink="">
      <xdr:nvSpPr>
        <xdr:cNvPr id="2" name="TextBox 1"/>
        <xdr:cNvSpPr txBox="1"/>
      </xdr:nvSpPr>
      <xdr:spPr>
        <a:xfrm>
          <a:off x="523875" y="209548"/>
          <a:ext cx="6981825" cy="4467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INSTRUCTIONS</a:t>
          </a:r>
        </a:p>
        <a:p>
          <a:r>
            <a:rPr lang="en-GB" sz="1100"/>
            <a:t>Aide for calculating the input values</a:t>
          </a:r>
          <a:r>
            <a:rPr lang="en-GB" sz="1100" baseline="0"/>
            <a:t> for creating advanced WASHCost Share reports. This workbook will help users calculate average costs for a list of expenditure over several years.</a:t>
          </a:r>
        </a:p>
        <a:p>
          <a:endParaRPr lang="en-GB" sz="1100" baseline="0"/>
        </a:p>
        <a:p>
          <a:r>
            <a:rPr lang="en-GB" sz="1100" baseline="0"/>
            <a:t>The user will decide  which reference year to use for the year of expenditure and the worksheet will convert the inputs. The user must indicate the country where the expenditure takes place to take inflation into account. The input should be the COUNTRY and not the currency. For example, BGD = Bangladesh. This spreadsheet does not do currency conversion.</a:t>
          </a:r>
        </a:p>
        <a:p>
          <a:endParaRPr lang="en-GB" sz="1100" baseline="0"/>
        </a:p>
        <a:p>
          <a:r>
            <a:rPr lang="en-GB" sz="1100" baseline="0"/>
            <a:t>The sheet "Expenditure to reference year" should be used to calculate expenditure in a reference year from a list of inputs. For annual recurrent expenditures for a single system (or group of systems summed per year), use the average value calculated. For the capital expenditures of a list of systems built in different years, use the total sum of all costs.</a:t>
          </a:r>
        </a:p>
        <a:p>
          <a:endParaRPr lang="en-GB" sz="1100" baseline="0"/>
        </a:p>
        <a:p>
          <a:r>
            <a:rPr lang="en-GB" sz="1100" baseline="0"/>
            <a:t>The total recurrent expenditure, such as minor operation and maintenance expenditure from each year can be put in the list and then the average minor operation and maintenance expenditure will be calcualted.</a:t>
          </a:r>
        </a:p>
        <a:p>
          <a:endParaRPr lang="en-GB" sz="1100" baseline="0"/>
        </a:p>
        <a:p>
          <a:r>
            <a:rPr lang="en-GB" sz="1100" baseline="0"/>
            <a:t>The sheet "Capital maintenance to ref year" should be used to calculate the annual capital maintenance for a single system from historical data. The age of the system should be inputted as well. The user will need to do this for each system and add up the expenditure of all systems  to input the correct cost.</a:t>
          </a:r>
        </a:p>
        <a:p>
          <a:endParaRPr lang="en-GB" sz="1100" baseline="0"/>
        </a:p>
        <a:p>
          <a:r>
            <a:rPr lang="en-GB" sz="1100" baseline="0"/>
            <a:t>Calculated values are highlighted in yellow.  The country codes can be found in the currency conversion data.</a:t>
          </a:r>
        </a:p>
        <a:p>
          <a:endParaRPr lang="en-GB" sz="1100" baseline="0"/>
        </a:p>
        <a:p>
          <a:r>
            <a:rPr lang="en-GB" sz="1100" baseline="0"/>
            <a:t>Author: Nicolas Dickinson, IRC</a:t>
          </a:r>
        </a:p>
        <a:p>
          <a:r>
            <a:rPr lang="en-GB" sz="1100" baseline="0"/>
            <a:t>Revision: 11 September 2014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O19" sqref="O19"/>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8"/>
  <sheetViews>
    <sheetView workbookViewId="0">
      <selection activeCell="H6" sqref="H6"/>
    </sheetView>
  </sheetViews>
  <sheetFormatPr defaultRowHeight="15" x14ac:dyDescent="0.25"/>
  <cols>
    <col min="1" max="1" width="36.7109375" bestFit="1" customWidth="1"/>
    <col min="2" max="2" width="16.7109375" customWidth="1"/>
    <col min="4" max="4" width="13.85546875" customWidth="1"/>
    <col min="6" max="6" width="27.7109375" customWidth="1"/>
    <col min="8" max="8" width="29.5703125" customWidth="1"/>
  </cols>
  <sheetData>
    <row r="1" spans="1:9" ht="45" x14ac:dyDescent="0.25">
      <c r="A1" s="2" t="s">
        <v>778</v>
      </c>
      <c r="B1" s="6" t="s">
        <v>776</v>
      </c>
      <c r="C1" s="7">
        <v>2012</v>
      </c>
      <c r="D1" s="4" t="s">
        <v>777</v>
      </c>
      <c r="E1" s="5" t="s">
        <v>716</v>
      </c>
      <c r="F1" s="13" t="s">
        <v>783</v>
      </c>
      <c r="G1" s="11">
        <f>AVERAGE(D4:D103)</f>
        <v>112.46258503401361</v>
      </c>
      <c r="H1" s="13" t="s">
        <v>784</v>
      </c>
      <c r="I1" s="11">
        <f>SUM(D4:D103)</f>
        <v>674.77551020408168</v>
      </c>
    </row>
    <row r="3" spans="1:9" x14ac:dyDescent="0.25">
      <c r="A3" s="1" t="s">
        <v>779</v>
      </c>
      <c r="B3" s="1" t="s">
        <v>775</v>
      </c>
      <c r="C3" s="1" t="s">
        <v>0</v>
      </c>
      <c r="D3" s="1" t="str">
        <f>E1</f>
        <v>USA</v>
      </c>
      <c r="E3" s="1"/>
    </row>
    <row r="4" spans="1:9" x14ac:dyDescent="0.25">
      <c r="A4" s="3">
        <v>1</v>
      </c>
      <c r="B4">
        <v>101</v>
      </c>
      <c r="C4">
        <v>2009</v>
      </c>
      <c r="D4" s="12">
        <f>IF(ISBLANK($B4),"",IFERROR($B4*VLOOKUP($E$1,'Currency conversion data'!$H$2:$BK$156,2+$C4-1960, FALSE)/VLOOKUP($E$1,'Currency conversion data'!$H$2:$BK$156,2+$C$1-1960, FALSE),"missing data"))</f>
        <v>105.12244897959184</v>
      </c>
    </row>
    <row r="5" spans="1:9" x14ac:dyDescent="0.25">
      <c r="A5">
        <v>2</v>
      </c>
      <c r="B5">
        <v>90</v>
      </c>
      <c r="C5">
        <v>2010</v>
      </c>
      <c r="D5" s="12">
        <f>IF(ISBLANK($B5),"",IFERROR($B5*VLOOKUP($E$1,'Currency conversion data'!$H$2:$BK$156,2+$C5-1960, FALSE)/VLOOKUP($E$1,'Currency conversion data'!$H$2:$BK$156,2+$C$1-1960, FALSE),"missing data"))</f>
        <v>92.75510204081634</v>
      </c>
    </row>
    <row r="6" spans="1:9" x14ac:dyDescent="0.25">
      <c r="A6">
        <v>3</v>
      </c>
      <c r="B6">
        <v>120</v>
      </c>
      <c r="C6">
        <v>2011</v>
      </c>
      <c r="D6" s="12">
        <f>IF(ISBLANK($B6),"",IFERROR($B6*VLOOKUP($E$1,'Currency conversion data'!$H$2:$BK$156,2+$C6-1960, FALSE)/VLOOKUP($E$1,'Currency conversion data'!$H$2:$BK$156,2+$C$1-1960, FALSE),"missing data"))</f>
        <v>122.44897959183673</v>
      </c>
    </row>
    <row r="7" spans="1:9" x14ac:dyDescent="0.25">
      <c r="A7">
        <v>4</v>
      </c>
      <c r="B7">
        <v>110</v>
      </c>
      <c r="C7">
        <v>2012</v>
      </c>
      <c r="D7" s="12">
        <f>IF(ISBLANK($B7),"",IFERROR($B7*VLOOKUP($E$1,'Currency conversion data'!$H$2:$BK$156,2+$C7-1960, FALSE)/VLOOKUP($E$1,'Currency conversion data'!$H$2:$BK$156,2+$C$1-1960, FALSE),"missing data"))</f>
        <v>110</v>
      </c>
    </row>
    <row r="8" spans="1:9" x14ac:dyDescent="0.25">
      <c r="A8">
        <v>5</v>
      </c>
      <c r="B8">
        <v>111</v>
      </c>
      <c r="C8">
        <v>2013</v>
      </c>
      <c r="D8" s="12">
        <f>IF(ISBLANK($B8),"",IFERROR($B8*VLOOKUP($E$1,'Currency conversion data'!$H$2:$BK$156,2+$C8-1960, FALSE)/VLOOKUP($E$1,'Currency conversion data'!$H$2:$BK$156,2+$C$1-1960, FALSE),"missing data"))</f>
        <v>108.73469387755102</v>
      </c>
    </row>
    <row r="9" spans="1:9" x14ac:dyDescent="0.25">
      <c r="A9">
        <v>6</v>
      </c>
      <c r="B9">
        <v>140</v>
      </c>
      <c r="C9">
        <v>2014</v>
      </c>
      <c r="D9" s="12">
        <f>IF(ISBLANK($B9),"",IFERROR($B9*VLOOKUP($E$1,'Currency conversion data'!$H$2:$BK$156,2+$C9-1960, FALSE)/VLOOKUP($E$1,'Currency conversion data'!$H$2:$BK$156,2+$C$1-1960, FALSE),"missing data"))</f>
        <v>135.71428571428572</v>
      </c>
    </row>
    <row r="10" spans="1:9" x14ac:dyDescent="0.25">
      <c r="A10">
        <v>7</v>
      </c>
      <c r="D10" t="str">
        <f>IF(ISBLANK($B10),"",IFERROR($B10*VLOOKUP($E$1,'Currency conversion data'!$H$2:$BK$156,2+$C10-1960, FALSE)/VLOOKUP($E$1,'Currency conversion data'!$H$2:$BK$156,2+$C$1-1960, FALSE),"missing data"))</f>
        <v/>
      </c>
    </row>
    <row r="11" spans="1:9" x14ac:dyDescent="0.25">
      <c r="A11">
        <v>8</v>
      </c>
      <c r="D11" t="str">
        <f>IF(ISBLANK($B11),"",IFERROR($B11*VLOOKUP($E$1,'Currency conversion data'!$H$2:$BK$156,2+$C11-1960, FALSE)/VLOOKUP($E$1,'Currency conversion data'!$H$2:$BK$156,2+$C$1-1960, FALSE),"missing data"))</f>
        <v/>
      </c>
    </row>
    <row r="12" spans="1:9" x14ac:dyDescent="0.25">
      <c r="A12">
        <v>9</v>
      </c>
      <c r="D12" t="str">
        <f>IF(ISBLANK($B12),"",IFERROR($B12*VLOOKUP($E$1,'Currency conversion data'!$H$2:$BK$156,2+$C12-1960, FALSE)/VLOOKUP($E$1,'Currency conversion data'!$H$2:$BK$156,2+$C$1-1960, FALSE),"missing data"))</f>
        <v/>
      </c>
    </row>
    <row r="13" spans="1:9" x14ac:dyDescent="0.25">
      <c r="A13">
        <v>10</v>
      </c>
      <c r="D13" t="str">
        <f>IF(ISBLANK($B13),"",IFERROR($B13*VLOOKUP($E$1,'Currency conversion data'!$H$2:$BK$156,2+$C13-1960, FALSE)/VLOOKUP($E$1,'Currency conversion data'!$H$2:$BK$156,2+$C$1-1960, FALSE),"missing data"))</f>
        <v/>
      </c>
    </row>
    <row r="14" spans="1:9" x14ac:dyDescent="0.25">
      <c r="A14">
        <v>11</v>
      </c>
      <c r="D14" t="str">
        <f>IF(ISBLANK($B14),"",IFERROR($B14*VLOOKUP($E$1,'Currency conversion data'!$H$2:$BK$156,2+$C14-1960, FALSE)/VLOOKUP($E$1,'Currency conversion data'!$H$2:$BK$156,2+$C$1-1960, FALSE),"missing data"))</f>
        <v/>
      </c>
    </row>
    <row r="15" spans="1:9" x14ac:dyDescent="0.25">
      <c r="A15">
        <v>12</v>
      </c>
      <c r="D15" t="str">
        <f>IF(ISBLANK($B15),"",IFERROR($B15*VLOOKUP($E$1,'Currency conversion data'!$H$2:$BK$156,2+$C15-1960, FALSE)/VLOOKUP($E$1,'Currency conversion data'!$H$2:$BK$156,2+$C$1-1960, FALSE),"missing data"))</f>
        <v/>
      </c>
    </row>
    <row r="16" spans="1:9" x14ac:dyDescent="0.25">
      <c r="A16">
        <v>13</v>
      </c>
      <c r="D16" t="str">
        <f>IF(ISBLANK($B16),"",IFERROR($B16*VLOOKUP($E$1,'Currency conversion data'!$H$2:$BK$156,2+$C16-1960, FALSE)/VLOOKUP($E$1,'Currency conversion data'!$H$2:$BK$156,2+$C$1-1960, FALSE),"missing data"))</f>
        <v/>
      </c>
    </row>
    <row r="17" spans="1:4" x14ac:dyDescent="0.25">
      <c r="A17">
        <v>14</v>
      </c>
      <c r="D17" t="str">
        <f>IF(ISBLANK($B17),"",IFERROR($B17*VLOOKUP($E$1,'Currency conversion data'!$H$2:$BK$156,2+$C17-1960, FALSE)/VLOOKUP($E$1,'Currency conversion data'!$H$2:$BK$156,2+$C$1-1960, FALSE),"missing data"))</f>
        <v/>
      </c>
    </row>
    <row r="18" spans="1:4" x14ac:dyDescent="0.25">
      <c r="A18">
        <v>15</v>
      </c>
      <c r="D18" t="str">
        <f>IF(ISBLANK($B18),"",IFERROR($B18*VLOOKUP($E$1,'Currency conversion data'!$H$2:$BK$156,2+$C18-1960, FALSE)/VLOOKUP($E$1,'Currency conversion data'!$H$2:$BK$156,2+$C$1-1960, FALSE),"missing data"))</f>
        <v/>
      </c>
    </row>
    <row r="19" spans="1:4" x14ac:dyDescent="0.25">
      <c r="A19">
        <v>16</v>
      </c>
      <c r="D19" t="str">
        <f>IF(ISBLANK($B19),"",IFERROR($B19*VLOOKUP($E$1,'Currency conversion data'!$H$2:$BK$156,2+$C19-1960, FALSE)/VLOOKUP($E$1,'Currency conversion data'!$H$2:$BK$156,2+$C$1-1960, FALSE),"missing data"))</f>
        <v/>
      </c>
    </row>
    <row r="20" spans="1:4" x14ac:dyDescent="0.25">
      <c r="A20">
        <v>17</v>
      </c>
      <c r="D20" t="str">
        <f>IF(ISBLANK($B20),"",IFERROR($B20*VLOOKUP($E$1,'Currency conversion data'!$H$2:$BK$156,2+$C20-1960, FALSE)/VLOOKUP($E$1,'Currency conversion data'!$H$2:$BK$156,2+$C$1-1960, FALSE),"missing data"))</f>
        <v/>
      </c>
    </row>
    <row r="21" spans="1:4" x14ac:dyDescent="0.25">
      <c r="A21">
        <v>18</v>
      </c>
      <c r="D21" t="str">
        <f>IF(ISBLANK($B21),"",IFERROR($B21*VLOOKUP($E$1,'Currency conversion data'!$H$2:$BK$156,2+$C21-1960, FALSE)/VLOOKUP($E$1,'Currency conversion data'!$H$2:$BK$156,2+$C$1-1960, FALSE),"missing data"))</f>
        <v/>
      </c>
    </row>
    <row r="22" spans="1:4" x14ac:dyDescent="0.25">
      <c r="A22">
        <v>19</v>
      </c>
      <c r="D22" t="str">
        <f>IF(ISBLANK($B22),"",IFERROR($B22*VLOOKUP($E$1,'Currency conversion data'!$H$2:$BK$156,2+$C22-1960, FALSE)/VLOOKUP($E$1,'Currency conversion data'!$H$2:$BK$156,2+$C$1-1960, FALSE),"missing data"))</f>
        <v/>
      </c>
    </row>
    <row r="23" spans="1:4" x14ac:dyDescent="0.25">
      <c r="A23">
        <v>20</v>
      </c>
      <c r="D23" t="str">
        <f>IF(ISBLANK($B23),"",IFERROR($B23*VLOOKUP($E$1,'Currency conversion data'!$H$2:$BK$156,2+$C23-1960, FALSE)/VLOOKUP($E$1,'Currency conversion data'!$H$2:$BK$156,2+$C$1-1960, FALSE),"missing data"))</f>
        <v/>
      </c>
    </row>
    <row r="24" spans="1:4" x14ac:dyDescent="0.25">
      <c r="A24">
        <v>21</v>
      </c>
      <c r="D24" t="str">
        <f>IF(ISBLANK($B24),"",IFERROR($B24*VLOOKUP($E$1,'Currency conversion data'!$H$2:$BK$156,2+$C24-1960, FALSE)/VLOOKUP($E$1,'Currency conversion data'!$H$2:$BK$156,2+$C$1-1960, FALSE),"missing data"))</f>
        <v/>
      </c>
    </row>
    <row r="25" spans="1:4" x14ac:dyDescent="0.25">
      <c r="A25">
        <v>22</v>
      </c>
      <c r="D25" t="str">
        <f>IF(ISBLANK($B25),"",IFERROR($B25*VLOOKUP($E$1,'Currency conversion data'!$H$2:$BK$156,2+$C25-1960, FALSE)/VLOOKUP($E$1,'Currency conversion data'!$H$2:$BK$156,2+$C$1-1960, FALSE),"missing data"))</f>
        <v/>
      </c>
    </row>
    <row r="26" spans="1:4" x14ac:dyDescent="0.25">
      <c r="A26">
        <v>23</v>
      </c>
      <c r="D26" t="str">
        <f>IF(ISBLANK($B26),"",IFERROR($B26*VLOOKUP($E$1,'Currency conversion data'!$H$2:$BK$156,2+$C26-1960, FALSE)/VLOOKUP($E$1,'Currency conversion data'!$H$2:$BK$156,2+$C$1-1960, FALSE),"missing data"))</f>
        <v/>
      </c>
    </row>
    <row r="27" spans="1:4" x14ac:dyDescent="0.25">
      <c r="A27">
        <v>24</v>
      </c>
      <c r="D27" t="str">
        <f>IF(ISBLANK($B27),"",IFERROR($B27*VLOOKUP($E$1,'Currency conversion data'!$H$2:$BK$156,2+$C27-1960, FALSE)/VLOOKUP($E$1,'Currency conversion data'!$H$2:$BK$156,2+$C$1-1960, FALSE),"missing data"))</f>
        <v/>
      </c>
    </row>
    <row r="28" spans="1:4" x14ac:dyDescent="0.25">
      <c r="A28">
        <v>25</v>
      </c>
      <c r="D28" t="str">
        <f>IF(ISBLANK($B28),"",IFERROR($B28*VLOOKUP($E$1,'Currency conversion data'!$H$2:$BK$156,2+$C28-1960, FALSE)/VLOOKUP($E$1,'Currency conversion data'!$H$2:$BK$156,2+$C$1-1960, FALSE),"missing data"))</f>
        <v/>
      </c>
    </row>
    <row r="29" spans="1:4" x14ac:dyDescent="0.25">
      <c r="A29">
        <v>26</v>
      </c>
      <c r="D29" t="str">
        <f>IF(ISBLANK($B29),"",IFERROR($B29*VLOOKUP($E$1,'Currency conversion data'!$H$2:$BK$156,2+$C29-1960, FALSE)/VLOOKUP($E$1,'Currency conversion data'!$H$2:$BK$156,2+$C$1-1960, FALSE),"missing data"))</f>
        <v/>
      </c>
    </row>
    <row r="30" spans="1:4" x14ac:dyDescent="0.25">
      <c r="A30">
        <v>27</v>
      </c>
      <c r="D30" t="str">
        <f>IF(ISBLANK($B30),"",IFERROR($B30*VLOOKUP($E$1,'Currency conversion data'!$H$2:$BK$156,2+$C30-1960, FALSE)/VLOOKUP($E$1,'Currency conversion data'!$H$2:$BK$156,2+$C$1-1960, FALSE),"missing data"))</f>
        <v/>
      </c>
    </row>
    <row r="31" spans="1:4" x14ac:dyDescent="0.25">
      <c r="A31">
        <v>28</v>
      </c>
      <c r="D31" t="str">
        <f>IF(ISBLANK($B31),"",IFERROR($B31*VLOOKUP($E$1,'Currency conversion data'!$H$2:$BK$156,2+$C31-1960, FALSE)/VLOOKUP($E$1,'Currency conversion data'!$H$2:$BK$156,2+$C$1-1960, FALSE),"missing data"))</f>
        <v/>
      </c>
    </row>
    <row r="32" spans="1:4" x14ac:dyDescent="0.25">
      <c r="A32">
        <v>29</v>
      </c>
      <c r="D32" t="str">
        <f>IF(ISBLANK($B32),"",IFERROR($B32*VLOOKUP($E$1,'Currency conversion data'!$H$2:$BK$156,2+$C32-1960, FALSE)/VLOOKUP($E$1,'Currency conversion data'!$H$2:$BK$156,2+$C$1-1960, FALSE),"missing data"))</f>
        <v/>
      </c>
    </row>
    <row r="33" spans="1:4" x14ac:dyDescent="0.25">
      <c r="A33">
        <v>30</v>
      </c>
      <c r="D33" t="str">
        <f>IF(ISBLANK($B33),"",IFERROR($B33*VLOOKUP($E$1,'Currency conversion data'!$H$2:$BK$156,2+$C33-1960, FALSE)/VLOOKUP($E$1,'Currency conversion data'!$H$2:$BK$156,2+$C$1-1960, FALSE),"missing data"))</f>
        <v/>
      </c>
    </row>
    <row r="34" spans="1:4" x14ac:dyDescent="0.25">
      <c r="A34">
        <v>31</v>
      </c>
      <c r="D34" t="str">
        <f>IF(ISBLANK($B34),"",IFERROR($B34*VLOOKUP($E$1,'Currency conversion data'!$H$2:$BK$156,2+$C34-1960, FALSE)/VLOOKUP($E$1,'Currency conversion data'!$H$2:$BK$156,2+$C$1-1960, FALSE),"missing data"))</f>
        <v/>
      </c>
    </row>
    <row r="35" spans="1:4" x14ac:dyDescent="0.25">
      <c r="A35">
        <v>32</v>
      </c>
      <c r="D35" t="str">
        <f>IF(ISBLANK($B35),"",IFERROR($B35*VLOOKUP($E$1,'Currency conversion data'!$H$2:$BK$156,2+$C35-1960, FALSE)/VLOOKUP($E$1,'Currency conversion data'!$H$2:$BK$156,2+$C$1-1960, FALSE),"missing data"))</f>
        <v/>
      </c>
    </row>
    <row r="36" spans="1:4" x14ac:dyDescent="0.25">
      <c r="A36">
        <v>33</v>
      </c>
      <c r="D36" t="str">
        <f>IF(ISBLANK($B36),"",IFERROR($B36*VLOOKUP($E$1,'Currency conversion data'!$H$2:$BK$156,2+$C36-1960, FALSE)/VLOOKUP($E$1,'Currency conversion data'!$H$2:$BK$156,2+$C$1-1960, FALSE),"missing data"))</f>
        <v/>
      </c>
    </row>
    <row r="37" spans="1:4" x14ac:dyDescent="0.25">
      <c r="A37">
        <v>34</v>
      </c>
      <c r="D37" t="str">
        <f>IF(ISBLANK($B37),"",IFERROR($B37*VLOOKUP($E$1,'Currency conversion data'!$H$2:$BK$156,2+$C37-1960, FALSE)/VLOOKUP($E$1,'Currency conversion data'!$H$2:$BK$156,2+$C$1-1960, FALSE),"missing data"))</f>
        <v/>
      </c>
    </row>
    <row r="38" spans="1:4" x14ac:dyDescent="0.25">
      <c r="A38">
        <v>35</v>
      </c>
      <c r="D38" t="str">
        <f>IF(ISBLANK($B38),"",IFERROR($B38*VLOOKUP($E$1,'Currency conversion data'!$H$2:$BK$156,2+$C38-1960, FALSE)/VLOOKUP($E$1,'Currency conversion data'!$H$2:$BK$156,2+$C$1-1960, FALSE),"missing data"))</f>
        <v/>
      </c>
    </row>
    <row r="39" spans="1:4" x14ac:dyDescent="0.25">
      <c r="A39">
        <v>36</v>
      </c>
      <c r="D39" t="str">
        <f>IF(ISBLANK($B39),"",IFERROR($B39*VLOOKUP($E$1,'Currency conversion data'!$H$2:$BK$156,2+$C39-1960, FALSE)/VLOOKUP($E$1,'Currency conversion data'!$H$2:$BK$156,2+$C$1-1960, FALSE),"missing data"))</f>
        <v/>
      </c>
    </row>
    <row r="40" spans="1:4" x14ac:dyDescent="0.25">
      <c r="A40">
        <v>37</v>
      </c>
      <c r="D40" t="str">
        <f>IF(ISBLANK($B40),"",IFERROR($B40*VLOOKUP($E$1,'Currency conversion data'!$H$2:$BK$156,2+$C40-1960, FALSE)/VLOOKUP($E$1,'Currency conversion data'!$H$2:$BK$156,2+$C$1-1960, FALSE),"missing data"))</f>
        <v/>
      </c>
    </row>
    <row r="41" spans="1:4" x14ac:dyDescent="0.25">
      <c r="A41">
        <v>38</v>
      </c>
      <c r="D41" t="str">
        <f>IF(ISBLANK($B41),"",IFERROR($B41*VLOOKUP($E$1,'Currency conversion data'!$H$2:$BK$156,2+$C41-1960, FALSE)/VLOOKUP($E$1,'Currency conversion data'!$H$2:$BK$156,2+$C$1-1960, FALSE),"missing data"))</f>
        <v/>
      </c>
    </row>
    <row r="42" spans="1:4" x14ac:dyDescent="0.25">
      <c r="A42">
        <v>39</v>
      </c>
      <c r="D42" t="str">
        <f>IF(ISBLANK($B42),"",IFERROR($B42*VLOOKUP($E$1,'Currency conversion data'!$H$2:$BK$156,2+$C42-1960, FALSE)/VLOOKUP($E$1,'Currency conversion data'!$H$2:$BK$156,2+$C$1-1960, FALSE),"missing data"))</f>
        <v/>
      </c>
    </row>
    <row r="43" spans="1:4" x14ac:dyDescent="0.25">
      <c r="A43">
        <v>40</v>
      </c>
      <c r="D43" t="str">
        <f>IF(ISBLANK($B43),"",IFERROR($B43*VLOOKUP($E$1,'Currency conversion data'!$H$2:$BK$156,2+$C43-1960, FALSE)/VLOOKUP($E$1,'Currency conversion data'!$H$2:$BK$156,2+$C$1-1960, FALSE),"missing data"))</f>
        <v/>
      </c>
    </row>
    <row r="44" spans="1:4" x14ac:dyDescent="0.25">
      <c r="A44">
        <v>41</v>
      </c>
      <c r="D44" t="str">
        <f>IF(ISBLANK($B44),"",IFERROR($B44*VLOOKUP($E$1,'Currency conversion data'!$H$2:$BK$156,2+$C44-1960, FALSE)/VLOOKUP($E$1,'Currency conversion data'!$H$2:$BK$156,2+$C$1-1960, FALSE),"missing data"))</f>
        <v/>
      </c>
    </row>
    <row r="45" spans="1:4" x14ac:dyDescent="0.25">
      <c r="A45">
        <v>42</v>
      </c>
      <c r="D45" t="str">
        <f>IF(ISBLANK($B45),"",IFERROR($B45*VLOOKUP($E$1,'Currency conversion data'!$H$2:$BK$156,2+$C45-1960, FALSE)/VLOOKUP($E$1,'Currency conversion data'!$H$2:$BK$156,2+$C$1-1960, FALSE),"missing data"))</f>
        <v/>
      </c>
    </row>
    <row r="46" spans="1:4" x14ac:dyDescent="0.25">
      <c r="A46">
        <v>43</v>
      </c>
      <c r="D46" t="str">
        <f>IF(ISBLANK($B46),"",IFERROR($B46*VLOOKUP($E$1,'Currency conversion data'!$H$2:$BK$156,2+$C46-1960, FALSE)/VLOOKUP($E$1,'Currency conversion data'!$H$2:$BK$156,2+$C$1-1960, FALSE),"missing data"))</f>
        <v/>
      </c>
    </row>
    <row r="47" spans="1:4" x14ac:dyDescent="0.25">
      <c r="A47">
        <v>44</v>
      </c>
      <c r="D47" t="str">
        <f>IF(ISBLANK($B47),"",IFERROR($B47*VLOOKUP($E$1,'Currency conversion data'!$H$2:$BK$156,2+$C47-1960, FALSE)/VLOOKUP($E$1,'Currency conversion data'!$H$2:$BK$156,2+$C$1-1960, FALSE),"missing data"))</f>
        <v/>
      </c>
    </row>
    <row r="48" spans="1:4" x14ac:dyDescent="0.25">
      <c r="A48">
        <v>45</v>
      </c>
      <c r="D48" t="str">
        <f>IF(ISBLANK($B48),"",IFERROR($B48*VLOOKUP($E$1,'Currency conversion data'!$H$2:$BK$156,2+$C48-1960, FALSE)/VLOOKUP($E$1,'Currency conversion data'!$H$2:$BK$156,2+$C$1-1960, FALSE),"missing data"))</f>
        <v/>
      </c>
    </row>
    <row r="49" spans="1:4" x14ac:dyDescent="0.25">
      <c r="A49">
        <v>46</v>
      </c>
      <c r="D49" t="str">
        <f>IF(ISBLANK($B49),"",IFERROR($B49*VLOOKUP($E$1,'Currency conversion data'!$H$2:$BK$156,2+$C49-1960, FALSE)/VLOOKUP($E$1,'Currency conversion data'!$H$2:$BK$156,2+$C$1-1960, FALSE),"missing data"))</f>
        <v/>
      </c>
    </row>
    <row r="50" spans="1:4" x14ac:dyDescent="0.25">
      <c r="A50">
        <v>47</v>
      </c>
      <c r="D50" t="str">
        <f>IF(ISBLANK($B50),"",IFERROR($B50*VLOOKUP($E$1,'Currency conversion data'!$H$2:$BK$156,2+$C50-1960, FALSE)/VLOOKUP($E$1,'Currency conversion data'!$H$2:$BK$156,2+$C$1-1960, FALSE),"missing data"))</f>
        <v/>
      </c>
    </row>
    <row r="51" spans="1:4" x14ac:dyDescent="0.25">
      <c r="A51">
        <v>48</v>
      </c>
      <c r="D51" t="str">
        <f>IF(ISBLANK($B51),"",IFERROR($B51*VLOOKUP($E$1,'Currency conversion data'!$H$2:$BK$156,2+$C51-1960, FALSE)/VLOOKUP($E$1,'Currency conversion data'!$H$2:$BK$156,2+$C$1-1960, FALSE),"missing data"))</f>
        <v/>
      </c>
    </row>
    <row r="52" spans="1:4" x14ac:dyDescent="0.25">
      <c r="A52">
        <v>49</v>
      </c>
      <c r="D52" t="str">
        <f>IF(ISBLANK($B52),"",IFERROR($B52*VLOOKUP($E$1,'Currency conversion data'!$H$2:$BK$156,2+$C52-1960, FALSE)/VLOOKUP($E$1,'Currency conversion data'!$H$2:$BK$156,2+$C$1-1960, FALSE),"missing data"))</f>
        <v/>
      </c>
    </row>
    <row r="53" spans="1:4" x14ac:dyDescent="0.25">
      <c r="A53">
        <v>50</v>
      </c>
      <c r="D53" t="str">
        <f>IF(ISBLANK($B53),"",IFERROR($B53*VLOOKUP($E$1,'Currency conversion data'!$H$2:$BK$156,2+$C53-1960, FALSE)/VLOOKUP($E$1,'Currency conversion data'!$H$2:$BK$156,2+$C$1-1960, FALSE),"missing data"))</f>
        <v/>
      </c>
    </row>
    <row r="54" spans="1:4" x14ac:dyDescent="0.25">
      <c r="A54">
        <v>51</v>
      </c>
      <c r="D54" t="str">
        <f>IF(ISBLANK($B54),"",IFERROR($B54*VLOOKUP($E$1,'Currency conversion data'!$H$2:$BK$156,2+$C54-1960, FALSE)/VLOOKUP($E$1,'Currency conversion data'!$H$2:$BK$156,2+$C$1-1960, FALSE),"missing data"))</f>
        <v/>
      </c>
    </row>
    <row r="55" spans="1:4" x14ac:dyDescent="0.25">
      <c r="A55">
        <v>52</v>
      </c>
      <c r="D55" t="str">
        <f>IF(ISBLANK($B55),"",IFERROR($B55*VLOOKUP($E$1,'Currency conversion data'!$H$2:$BK$156,2+$C55-1960, FALSE)/VLOOKUP($E$1,'Currency conversion data'!$H$2:$BK$156,2+$C$1-1960, FALSE),"missing data"))</f>
        <v/>
      </c>
    </row>
    <row r="56" spans="1:4" x14ac:dyDescent="0.25">
      <c r="A56">
        <v>53</v>
      </c>
      <c r="D56" t="str">
        <f>IF(ISBLANK($B56),"",IFERROR($B56*VLOOKUP($E$1,'Currency conversion data'!$H$2:$BK$156,2+$C56-1960, FALSE)/VLOOKUP($E$1,'Currency conversion data'!$H$2:$BK$156,2+$C$1-1960, FALSE),"missing data"))</f>
        <v/>
      </c>
    </row>
    <row r="57" spans="1:4" x14ac:dyDescent="0.25">
      <c r="A57">
        <v>54</v>
      </c>
      <c r="D57" t="str">
        <f>IF(ISBLANK($B57),"",IFERROR($B57*VLOOKUP($E$1,'Currency conversion data'!$H$2:$BK$156,2+$C57-1960, FALSE)/VLOOKUP($E$1,'Currency conversion data'!$H$2:$BK$156,2+$C$1-1960, FALSE),"missing data"))</f>
        <v/>
      </c>
    </row>
    <row r="58" spans="1:4" x14ac:dyDescent="0.25">
      <c r="A58">
        <v>55</v>
      </c>
      <c r="D58" t="str">
        <f>IF(ISBLANK($B58),"",IFERROR($B58*VLOOKUP($E$1,'Currency conversion data'!$H$2:$BK$156,2+$C58-1960, FALSE)/VLOOKUP($E$1,'Currency conversion data'!$H$2:$BK$156,2+$C$1-1960, FALSE),"missing data"))</f>
        <v/>
      </c>
    </row>
    <row r="59" spans="1:4" x14ac:dyDescent="0.25">
      <c r="A59">
        <v>56</v>
      </c>
      <c r="D59" t="str">
        <f>IF(ISBLANK($B59),"",IFERROR($B59*VLOOKUP($E$1,'Currency conversion data'!$H$2:$BK$156,2+$C59-1960, FALSE)/VLOOKUP($E$1,'Currency conversion data'!$H$2:$BK$156,2+$C$1-1960, FALSE),"missing data"))</f>
        <v/>
      </c>
    </row>
    <row r="60" spans="1:4" x14ac:dyDescent="0.25">
      <c r="A60">
        <v>57</v>
      </c>
      <c r="D60" t="str">
        <f>IF(ISBLANK($B60),"",IFERROR($B60*VLOOKUP($E$1,'Currency conversion data'!$H$2:$BK$156,2+$C60-1960, FALSE)/VLOOKUP($E$1,'Currency conversion data'!$H$2:$BK$156,2+$C$1-1960, FALSE),"missing data"))</f>
        <v/>
      </c>
    </row>
    <row r="61" spans="1:4" x14ac:dyDescent="0.25">
      <c r="A61">
        <v>58</v>
      </c>
      <c r="D61" t="str">
        <f>IF(ISBLANK($B61),"",IFERROR($B61*VLOOKUP($E$1,'Currency conversion data'!$H$2:$BK$156,2+$C61-1960, FALSE)/VLOOKUP($E$1,'Currency conversion data'!$H$2:$BK$156,2+$C$1-1960, FALSE),"missing data"))</f>
        <v/>
      </c>
    </row>
    <row r="62" spans="1:4" x14ac:dyDescent="0.25">
      <c r="A62">
        <v>59</v>
      </c>
      <c r="D62" t="str">
        <f>IF(ISBLANK($B62),"",IFERROR($B62*VLOOKUP($E$1,'Currency conversion data'!$H$2:$BK$156,2+$C62-1960, FALSE)/VLOOKUP($E$1,'Currency conversion data'!$H$2:$BK$156,2+$C$1-1960, FALSE),"missing data"))</f>
        <v/>
      </c>
    </row>
    <row r="63" spans="1:4" x14ac:dyDescent="0.25">
      <c r="A63">
        <v>60</v>
      </c>
      <c r="D63" t="str">
        <f>IF(ISBLANK($B63),"",IFERROR($B63*VLOOKUP($E$1,'Currency conversion data'!$H$2:$BK$156,2+$C63-1960, FALSE)/VLOOKUP($E$1,'Currency conversion data'!$H$2:$BK$156,2+$C$1-1960, FALSE),"missing data"))</f>
        <v/>
      </c>
    </row>
    <row r="64" spans="1:4" x14ac:dyDescent="0.25">
      <c r="A64">
        <v>61</v>
      </c>
      <c r="D64" t="str">
        <f>IF(ISBLANK($B64),"",IFERROR($B64*VLOOKUP($E$1,'Currency conversion data'!$H$2:$BK$156,2+$C64-1960, FALSE)/VLOOKUP($E$1,'Currency conversion data'!$H$2:$BK$156,2+$C$1-1960, FALSE),"missing data"))</f>
        <v/>
      </c>
    </row>
    <row r="65" spans="1:4" x14ac:dyDescent="0.25">
      <c r="A65">
        <v>62</v>
      </c>
      <c r="D65" t="str">
        <f>IF(ISBLANK($B65),"",IFERROR($B65*VLOOKUP($E$1,'Currency conversion data'!$H$2:$BK$156,2+$C65-1960, FALSE)/VLOOKUP($E$1,'Currency conversion data'!$H$2:$BK$156,2+$C$1-1960, FALSE),"missing data"))</f>
        <v/>
      </c>
    </row>
    <row r="66" spans="1:4" x14ac:dyDescent="0.25">
      <c r="A66">
        <v>63</v>
      </c>
      <c r="D66" t="str">
        <f>IF(ISBLANK($B66),"",IFERROR($B66*VLOOKUP($E$1,'Currency conversion data'!$H$2:$BK$156,2+$C66-1960, FALSE)/VLOOKUP($E$1,'Currency conversion data'!$H$2:$BK$156,2+$C$1-1960, FALSE),"missing data"))</f>
        <v/>
      </c>
    </row>
    <row r="67" spans="1:4" x14ac:dyDescent="0.25">
      <c r="A67">
        <v>64</v>
      </c>
      <c r="D67" t="str">
        <f>IF(ISBLANK($B67),"",IFERROR($B67*VLOOKUP($E$1,'Currency conversion data'!$H$2:$BK$156,2+$C67-1960, FALSE)/VLOOKUP($E$1,'Currency conversion data'!$H$2:$BK$156,2+$C$1-1960, FALSE),"missing data"))</f>
        <v/>
      </c>
    </row>
    <row r="68" spans="1:4" x14ac:dyDescent="0.25">
      <c r="A68">
        <v>65</v>
      </c>
      <c r="D68" t="str">
        <f>IF(ISBLANK($B68),"",IFERROR($B68*VLOOKUP($E$1,'Currency conversion data'!$H$2:$BK$156,2+$C68-1960, FALSE)/VLOOKUP($E$1,'Currency conversion data'!$H$2:$BK$156,2+$C$1-1960, FALSE),"missing data"))</f>
        <v/>
      </c>
    </row>
    <row r="69" spans="1:4" x14ac:dyDescent="0.25">
      <c r="A69">
        <v>66</v>
      </c>
      <c r="D69" t="str">
        <f>IF(ISBLANK($B69),"",IFERROR($B69*VLOOKUP($E$1,'Currency conversion data'!$H$2:$BK$156,2+$C69-1960, FALSE)/VLOOKUP($E$1,'Currency conversion data'!$H$2:$BK$156,2+$C$1-1960, FALSE),"missing data"))</f>
        <v/>
      </c>
    </row>
    <row r="70" spans="1:4" x14ac:dyDescent="0.25">
      <c r="A70">
        <v>67</v>
      </c>
      <c r="D70" t="str">
        <f>IF(ISBLANK($B70),"",IFERROR($B70*VLOOKUP($E$1,'Currency conversion data'!$H$2:$BK$156,2+$C70-1960, FALSE)/VLOOKUP($E$1,'Currency conversion data'!$H$2:$BK$156,2+$C$1-1960, FALSE),"missing data"))</f>
        <v/>
      </c>
    </row>
    <row r="71" spans="1:4" x14ac:dyDescent="0.25">
      <c r="A71">
        <v>68</v>
      </c>
      <c r="D71" t="str">
        <f>IF(ISBLANK($B71),"",IFERROR($B71*VLOOKUP($E$1,'Currency conversion data'!$H$2:$BK$156,2+$C71-1960, FALSE)/VLOOKUP($E$1,'Currency conversion data'!$H$2:$BK$156,2+$C$1-1960, FALSE),"missing data"))</f>
        <v/>
      </c>
    </row>
    <row r="72" spans="1:4" x14ac:dyDescent="0.25">
      <c r="A72">
        <v>69</v>
      </c>
      <c r="D72" t="str">
        <f>IF(ISBLANK($B72),"",IFERROR($B72*VLOOKUP($E$1,'Currency conversion data'!$H$2:$BK$156,2+$C72-1960, FALSE)/VLOOKUP($E$1,'Currency conversion data'!$H$2:$BK$156,2+$C$1-1960, FALSE),"missing data"))</f>
        <v/>
      </c>
    </row>
    <row r="73" spans="1:4" x14ac:dyDescent="0.25">
      <c r="A73">
        <v>70</v>
      </c>
      <c r="D73" t="str">
        <f>IF(ISBLANK($B73),"",IFERROR($B73*VLOOKUP($E$1,'Currency conversion data'!$H$2:$BK$156,2+$C73-1960, FALSE)/VLOOKUP($E$1,'Currency conversion data'!$H$2:$BK$156,2+$C$1-1960, FALSE),"missing data"))</f>
        <v/>
      </c>
    </row>
    <row r="74" spans="1:4" x14ac:dyDescent="0.25">
      <c r="A74">
        <v>71</v>
      </c>
      <c r="D74" t="str">
        <f>IF(ISBLANK($B74),"",IFERROR($B74*VLOOKUP($E$1,'Currency conversion data'!$H$2:$BK$156,2+$C74-1960, FALSE)/VLOOKUP($E$1,'Currency conversion data'!$H$2:$BK$156,2+$C$1-1960, FALSE),"missing data"))</f>
        <v/>
      </c>
    </row>
    <row r="75" spans="1:4" x14ac:dyDescent="0.25">
      <c r="A75">
        <v>72</v>
      </c>
      <c r="D75" t="str">
        <f>IF(ISBLANK($B75),"",IFERROR($B75*VLOOKUP($E$1,'Currency conversion data'!$H$2:$BK$156,2+$C75-1960, FALSE)/VLOOKUP($E$1,'Currency conversion data'!$H$2:$BK$156,2+$C$1-1960, FALSE),"missing data"))</f>
        <v/>
      </c>
    </row>
    <row r="76" spans="1:4" x14ac:dyDescent="0.25">
      <c r="A76">
        <v>73</v>
      </c>
      <c r="D76" t="str">
        <f>IF(ISBLANK($B76),"",IFERROR($B76*VLOOKUP($E$1,'Currency conversion data'!$H$2:$BK$156,2+$C76-1960, FALSE)/VLOOKUP($E$1,'Currency conversion data'!$H$2:$BK$156,2+$C$1-1960, FALSE),"missing data"))</f>
        <v/>
      </c>
    </row>
    <row r="77" spans="1:4" x14ac:dyDescent="0.25">
      <c r="A77">
        <v>74</v>
      </c>
      <c r="D77" t="str">
        <f>IF(ISBLANK($B77),"",IFERROR($B77*VLOOKUP($E$1,'Currency conversion data'!$H$2:$BK$156,2+$C77-1960, FALSE)/VLOOKUP($E$1,'Currency conversion data'!$H$2:$BK$156,2+$C$1-1960, FALSE),"missing data"))</f>
        <v/>
      </c>
    </row>
    <row r="78" spans="1:4" x14ac:dyDescent="0.25">
      <c r="A78">
        <v>75</v>
      </c>
      <c r="D78" t="str">
        <f>IF(ISBLANK($B78),"",IFERROR($B78*VLOOKUP($E$1,'Currency conversion data'!$H$2:$BK$156,2+$C78-1960, FALSE)/VLOOKUP($E$1,'Currency conversion data'!$H$2:$BK$156,2+$C$1-1960, FALSE),"missing data"))</f>
        <v/>
      </c>
    </row>
    <row r="79" spans="1:4" x14ac:dyDescent="0.25">
      <c r="A79">
        <v>76</v>
      </c>
      <c r="D79" t="str">
        <f>IF(ISBLANK($B79),"",IFERROR($B79*VLOOKUP($E$1,'Currency conversion data'!$H$2:$BK$156,2+$C79-1960, FALSE)/VLOOKUP($E$1,'Currency conversion data'!$H$2:$BK$156,2+$C$1-1960, FALSE),"missing data"))</f>
        <v/>
      </c>
    </row>
    <row r="80" spans="1:4" x14ac:dyDescent="0.25">
      <c r="A80">
        <v>77</v>
      </c>
      <c r="D80" t="str">
        <f>IF(ISBLANK($B80),"",IFERROR($B80*VLOOKUP($E$1,'Currency conversion data'!$H$2:$BK$156,2+$C80-1960, FALSE)/VLOOKUP($E$1,'Currency conversion data'!$H$2:$BK$156,2+$C$1-1960, FALSE),"missing data"))</f>
        <v/>
      </c>
    </row>
    <row r="81" spans="1:4" x14ac:dyDescent="0.25">
      <c r="A81">
        <v>78</v>
      </c>
      <c r="D81" t="str">
        <f>IF(ISBLANK($B81),"",IFERROR($B81*VLOOKUP($E$1,'Currency conversion data'!$H$2:$BK$156,2+$C81-1960, FALSE)/VLOOKUP($E$1,'Currency conversion data'!$H$2:$BK$156,2+$C$1-1960, FALSE),"missing data"))</f>
        <v/>
      </c>
    </row>
    <row r="82" spans="1:4" x14ac:dyDescent="0.25">
      <c r="A82">
        <v>79</v>
      </c>
      <c r="D82" t="str">
        <f>IF(ISBLANK($B82),"",IFERROR($B82*VLOOKUP($E$1,'Currency conversion data'!$H$2:$BK$156,2+$C82-1960, FALSE)/VLOOKUP($E$1,'Currency conversion data'!$H$2:$BK$156,2+$C$1-1960, FALSE),"missing data"))</f>
        <v/>
      </c>
    </row>
    <row r="83" spans="1:4" x14ac:dyDescent="0.25">
      <c r="A83">
        <v>80</v>
      </c>
      <c r="D83" t="str">
        <f>IF(ISBLANK($B83),"",IFERROR($B83*VLOOKUP($E$1,'Currency conversion data'!$H$2:$BK$156,2+$C83-1960, FALSE)/VLOOKUP($E$1,'Currency conversion data'!$H$2:$BK$156,2+$C$1-1960, FALSE),"missing data"))</f>
        <v/>
      </c>
    </row>
    <row r="84" spans="1:4" x14ac:dyDescent="0.25">
      <c r="A84">
        <v>81</v>
      </c>
      <c r="D84" t="str">
        <f>IF(ISBLANK($B84),"",IFERROR($B84*VLOOKUP($E$1,'Currency conversion data'!$H$2:$BK$156,2+$C84-1960, FALSE)/VLOOKUP($E$1,'Currency conversion data'!$H$2:$BK$156,2+$C$1-1960, FALSE),"missing data"))</f>
        <v/>
      </c>
    </row>
    <row r="85" spans="1:4" x14ac:dyDescent="0.25">
      <c r="A85">
        <v>82</v>
      </c>
      <c r="D85" t="str">
        <f>IF(ISBLANK($B85),"",IFERROR($B85*VLOOKUP($E$1,'Currency conversion data'!$H$2:$BK$156,2+$C85-1960, FALSE)/VLOOKUP($E$1,'Currency conversion data'!$H$2:$BK$156,2+$C$1-1960, FALSE),"missing data"))</f>
        <v/>
      </c>
    </row>
    <row r="86" spans="1:4" x14ac:dyDescent="0.25">
      <c r="A86">
        <v>83</v>
      </c>
      <c r="D86" t="str">
        <f>IF(ISBLANK($B86),"",IFERROR($B86*VLOOKUP($E$1,'Currency conversion data'!$H$2:$BK$156,2+$C86-1960, FALSE)/VLOOKUP($E$1,'Currency conversion data'!$H$2:$BK$156,2+$C$1-1960, FALSE),"missing data"))</f>
        <v/>
      </c>
    </row>
    <row r="87" spans="1:4" x14ac:dyDescent="0.25">
      <c r="A87">
        <v>84</v>
      </c>
      <c r="D87" t="str">
        <f>IF(ISBLANK($B87),"",IFERROR($B87*VLOOKUP($E$1,'Currency conversion data'!$H$2:$BK$156,2+$C87-1960, FALSE)/VLOOKUP($E$1,'Currency conversion data'!$H$2:$BK$156,2+$C$1-1960, FALSE),"missing data"))</f>
        <v/>
      </c>
    </row>
    <row r="88" spans="1:4" x14ac:dyDescent="0.25">
      <c r="A88">
        <v>85</v>
      </c>
      <c r="D88" t="str">
        <f>IF(ISBLANK($B88),"",IFERROR($B88*VLOOKUP($E$1,'Currency conversion data'!$H$2:$BK$156,2+$C88-1960, FALSE)/VLOOKUP($E$1,'Currency conversion data'!$H$2:$BK$156,2+$C$1-1960, FALSE),"missing data"))</f>
        <v/>
      </c>
    </row>
    <row r="89" spans="1:4" x14ac:dyDescent="0.25">
      <c r="A89">
        <v>86</v>
      </c>
      <c r="D89" t="str">
        <f>IF(ISBLANK($B89),"",IFERROR($B89*VLOOKUP($E$1,'Currency conversion data'!$H$2:$BK$156,2+$C89-1960, FALSE)/VLOOKUP($E$1,'Currency conversion data'!$H$2:$BK$156,2+$C$1-1960, FALSE),"missing data"))</f>
        <v/>
      </c>
    </row>
    <row r="90" spans="1:4" x14ac:dyDescent="0.25">
      <c r="A90">
        <v>87</v>
      </c>
      <c r="D90" t="str">
        <f>IF(ISBLANK($B90),"",IFERROR($B90*VLOOKUP($E$1,'Currency conversion data'!$H$2:$BK$156,2+$C90-1960, FALSE)/VLOOKUP($E$1,'Currency conversion data'!$H$2:$BK$156,2+$C$1-1960, FALSE),"missing data"))</f>
        <v/>
      </c>
    </row>
    <row r="91" spans="1:4" x14ac:dyDescent="0.25">
      <c r="A91">
        <v>88</v>
      </c>
      <c r="D91" t="str">
        <f>IF(ISBLANK($B91),"",IFERROR($B91*VLOOKUP($E$1,'Currency conversion data'!$H$2:$BK$156,2+$C91-1960, FALSE)/VLOOKUP($E$1,'Currency conversion data'!$H$2:$BK$156,2+$C$1-1960, FALSE),"missing data"))</f>
        <v/>
      </c>
    </row>
    <row r="92" spans="1:4" x14ac:dyDescent="0.25">
      <c r="A92">
        <v>89</v>
      </c>
      <c r="D92" t="str">
        <f>IF(ISBLANK($B92),"",IFERROR($B92*VLOOKUP($E$1,'Currency conversion data'!$H$2:$BK$156,2+$C92-1960, FALSE)/VLOOKUP($E$1,'Currency conversion data'!$H$2:$BK$156,2+$C$1-1960, FALSE),"missing data"))</f>
        <v/>
      </c>
    </row>
    <row r="93" spans="1:4" x14ac:dyDescent="0.25">
      <c r="A93">
        <v>90</v>
      </c>
      <c r="D93" t="str">
        <f>IF(ISBLANK($B93),"",IFERROR($B93*VLOOKUP($E$1,'Currency conversion data'!$H$2:$BK$156,2+$C93-1960, FALSE)/VLOOKUP($E$1,'Currency conversion data'!$H$2:$BK$156,2+$C$1-1960, FALSE),"missing data"))</f>
        <v/>
      </c>
    </row>
    <row r="94" spans="1:4" x14ac:dyDescent="0.25">
      <c r="A94">
        <v>91</v>
      </c>
      <c r="D94" t="str">
        <f>IF(ISBLANK($B94),"",IFERROR($B94*VLOOKUP($E$1,'Currency conversion data'!$H$2:$BK$156,2+$C94-1960, FALSE)/VLOOKUP($E$1,'Currency conversion data'!$H$2:$BK$156,2+$C$1-1960, FALSE),"missing data"))</f>
        <v/>
      </c>
    </row>
    <row r="95" spans="1:4" x14ac:dyDescent="0.25">
      <c r="A95">
        <v>92</v>
      </c>
      <c r="D95" t="str">
        <f>IF(ISBLANK($B95),"",IFERROR($B95*VLOOKUP($E$1,'Currency conversion data'!$H$2:$BK$156,2+$C95-1960, FALSE)/VLOOKUP($E$1,'Currency conversion data'!$H$2:$BK$156,2+$C$1-1960, FALSE),"missing data"))</f>
        <v/>
      </c>
    </row>
    <row r="96" spans="1:4" x14ac:dyDescent="0.25">
      <c r="A96">
        <v>93</v>
      </c>
      <c r="D96" t="str">
        <f>IF(ISBLANK($B96),"",IFERROR($B96*VLOOKUP($E$1,'Currency conversion data'!$H$2:$BK$156,2+$C96-1960, FALSE)/VLOOKUP($E$1,'Currency conversion data'!$H$2:$BK$156,2+$C$1-1960, FALSE),"missing data"))</f>
        <v/>
      </c>
    </row>
    <row r="97" spans="1:4" x14ac:dyDescent="0.25">
      <c r="A97">
        <v>94</v>
      </c>
      <c r="D97" t="str">
        <f>IF(ISBLANK($B97),"",IFERROR($B97*VLOOKUP($E$1,'Currency conversion data'!$H$2:$BK$156,2+$C97-1960, FALSE)/VLOOKUP($E$1,'Currency conversion data'!$H$2:$BK$156,2+$C$1-1960, FALSE),"missing data"))</f>
        <v/>
      </c>
    </row>
    <row r="98" spans="1:4" x14ac:dyDescent="0.25">
      <c r="A98">
        <v>95</v>
      </c>
      <c r="D98" t="str">
        <f>IF(ISBLANK($B98),"",IFERROR($B98*VLOOKUP($E$1,'Currency conversion data'!$H$2:$BK$156,2+$C98-1960, FALSE)/VLOOKUP($E$1,'Currency conversion data'!$H$2:$BK$156,2+$C$1-1960, FALSE),"missing data"))</f>
        <v/>
      </c>
    </row>
    <row r="99" spans="1:4" x14ac:dyDescent="0.25">
      <c r="A99">
        <v>96</v>
      </c>
      <c r="D99" t="str">
        <f>IF(ISBLANK($B99),"",IFERROR($B99*VLOOKUP($E$1,'Currency conversion data'!$H$2:$BK$156,2+$C99-1960, FALSE)/VLOOKUP($E$1,'Currency conversion data'!$H$2:$BK$156,2+$C$1-1960, FALSE),"missing data"))</f>
        <v/>
      </c>
    </row>
    <row r="100" spans="1:4" x14ac:dyDescent="0.25">
      <c r="A100">
        <v>97</v>
      </c>
      <c r="D100" t="str">
        <f>IF(ISBLANK($B100),"",IFERROR($B100*VLOOKUP($E$1,'Currency conversion data'!$H$2:$BK$156,2+$C100-1960, FALSE)/VLOOKUP($E$1,'Currency conversion data'!$H$2:$BK$156,2+$C$1-1960, FALSE),"missing data"))</f>
        <v/>
      </c>
    </row>
    <row r="101" spans="1:4" x14ac:dyDescent="0.25">
      <c r="A101">
        <v>98</v>
      </c>
      <c r="D101" t="str">
        <f>IF(ISBLANK($B101),"",IFERROR($B101*VLOOKUP($E$1,'Currency conversion data'!$H$2:$BK$156,2+$C101-1960, FALSE)/VLOOKUP($E$1,'Currency conversion data'!$H$2:$BK$156,2+$C$1-1960, FALSE),"missing data"))</f>
        <v/>
      </c>
    </row>
    <row r="102" spans="1:4" x14ac:dyDescent="0.25">
      <c r="A102">
        <v>99</v>
      </c>
      <c r="D102" t="str">
        <f>IF(ISBLANK($B102),"",IFERROR($B102*VLOOKUP($E$1,'Currency conversion data'!$H$2:$BK$156,2+$C102-1960, FALSE)/VLOOKUP($E$1,'Currency conversion data'!$H$2:$BK$156,2+$C$1-1960, FALSE),"missing data"))</f>
        <v/>
      </c>
    </row>
    <row r="103" spans="1:4" x14ac:dyDescent="0.25">
      <c r="A103">
        <v>100</v>
      </c>
      <c r="D103" t="str">
        <f>IF(ISBLANK($B103),"",IFERROR($B103*VLOOKUP($E$1,'Currency conversion data'!$H$2:$BK$156,2+$C103-1960, FALSE)/VLOOKUP($E$1,'Currency conversion data'!$H$2:$BK$156,2+$C$1-1960, FALSE),"missing data"))</f>
        <v/>
      </c>
    </row>
    <row r="104" spans="1:4" x14ac:dyDescent="0.25">
      <c r="D104" t="str">
        <f>IF(ISBLANK($B104),"",IFERROR($B104*VLOOKUP($E$1,'Currency conversion data'!$H$2:$BK$156,2+$C104-1960, FALSE)/VLOOKUP($E$1,'Currency conversion data'!$H$2:$BK$156,2+$C$1-1960, FALSE),"missing data"))</f>
        <v/>
      </c>
    </row>
    <row r="105" spans="1:4" x14ac:dyDescent="0.25">
      <c r="D105" t="str">
        <f>IF(ISBLANK($B105),"",IFERROR($B105*VLOOKUP($E$1,'Currency conversion data'!$H$2:$BK$156,2+$C105-1960, FALSE)/VLOOKUP($E$1,'Currency conversion data'!$H$2:$BK$156,2+$C$1-1960, FALSE),"missing data"))</f>
        <v/>
      </c>
    </row>
    <row r="106" spans="1:4" x14ac:dyDescent="0.25">
      <c r="D106" t="str">
        <f>IF(ISBLANK($B106),"",IFERROR($B106*VLOOKUP($E$1,'Currency conversion data'!$H$2:$BK$156,2+$C106-1960, FALSE)/VLOOKUP($E$1,'Currency conversion data'!$H$2:$BK$156,2+$C$1-1960, FALSE),"missing data"))</f>
        <v/>
      </c>
    </row>
    <row r="107" spans="1:4" x14ac:dyDescent="0.25">
      <c r="D107" t="str">
        <f>IF(ISBLANK($B107),"",IFERROR($B107*VLOOKUP($E$1,'Currency conversion data'!$H$2:$BK$156,2+$C107-1960, FALSE)/VLOOKUP($E$1,'Currency conversion data'!$H$2:$BK$156,2+$C$1-1960, FALSE),"missing data"))</f>
        <v/>
      </c>
    </row>
    <row r="108" spans="1:4" x14ac:dyDescent="0.25">
      <c r="D108" t="str">
        <f>IF(ISBLANK($B108),"",IFERROR($B108*VLOOKUP($E$1,'Currency conversion data'!$H$2:$BK$156,2+$C108-1960, FALSE)/VLOOKUP($E$1,'Currency conversion data'!$H$2:$BK$156,2+$C$1-1960, FALSE),"missing data"))</f>
        <v/>
      </c>
    </row>
    <row r="109" spans="1:4" x14ac:dyDescent="0.25">
      <c r="D109" t="str">
        <f>IF(ISBLANK($B109),"",IFERROR($B109*VLOOKUP($E$1,'Currency conversion data'!$H$2:$BK$156,2+$C109-1960, FALSE)/VLOOKUP($E$1,'Currency conversion data'!$H$2:$BK$156,2+$C$1-1960, FALSE),"missing data"))</f>
        <v/>
      </c>
    </row>
    <row r="110" spans="1:4" x14ac:dyDescent="0.25">
      <c r="D110" t="str">
        <f>IF(ISBLANK($B110),"",IFERROR($B110*VLOOKUP($E$1,'Currency conversion data'!$H$2:$BK$156,2+$C110-1960, FALSE)/VLOOKUP($E$1,'Currency conversion data'!$H$2:$BK$156,2+$C$1-1960, FALSE),"missing data"))</f>
        <v/>
      </c>
    </row>
    <row r="111" spans="1:4" x14ac:dyDescent="0.25">
      <c r="D111" t="str">
        <f>IF(ISBLANK($B111),"",IFERROR($B111*VLOOKUP($E$1,'Currency conversion data'!$H$2:$BK$156,2+$C111-1960, FALSE)/VLOOKUP($E$1,'Currency conversion data'!$H$2:$BK$156,2+$C$1-1960, FALSE),"missing data"))</f>
        <v/>
      </c>
    </row>
    <row r="112" spans="1:4" x14ac:dyDescent="0.25">
      <c r="D112" t="str">
        <f>IF(ISBLANK($B112),"",IFERROR($B112*VLOOKUP($E$1,'Currency conversion data'!$H$2:$BK$156,2+$C112-1960, FALSE)/VLOOKUP($E$1,'Currency conversion data'!$H$2:$BK$156,2+$C$1-1960, FALSE),"missing data"))</f>
        <v/>
      </c>
    </row>
    <row r="113" spans="4:4" x14ac:dyDescent="0.25">
      <c r="D113" t="str">
        <f>IF(ISBLANK($B113),"",IFERROR($B113*VLOOKUP($E$1,'Currency conversion data'!$H$2:$BK$156,2+$C113-1960, FALSE)/VLOOKUP($E$1,'Currency conversion data'!$H$2:$BK$156,2+$C$1-1960, FALSE),"missing data"))</f>
        <v/>
      </c>
    </row>
    <row r="114" spans="4:4" x14ac:dyDescent="0.25">
      <c r="D114" t="str">
        <f>IF(ISBLANK($B114),"",IFERROR($B114*VLOOKUP($E$1,'Currency conversion data'!$H$2:$BK$156,2+$C114-1960, FALSE)/VLOOKUP($E$1,'Currency conversion data'!$H$2:$BK$156,2+$C$1-1960, FALSE),"missing data"))</f>
        <v/>
      </c>
    </row>
    <row r="115" spans="4:4" x14ac:dyDescent="0.25">
      <c r="D115" t="str">
        <f>IF(ISBLANK($B115),"",IFERROR($B115*VLOOKUP($E$1,'Currency conversion data'!$H$2:$BK$156,2+$C115-1960, FALSE)/VLOOKUP($E$1,'Currency conversion data'!$H$2:$BK$156,2+$C$1-1960, FALSE),"missing data"))</f>
        <v/>
      </c>
    </row>
    <row r="116" spans="4:4" x14ac:dyDescent="0.25">
      <c r="D116" t="str">
        <f>IF(ISBLANK($B116),"",IFERROR($B116*VLOOKUP($E$1,'Currency conversion data'!$H$2:$BK$156,2+$C116-1960, FALSE)/VLOOKUP($E$1,'Currency conversion data'!$H$2:$BK$156,2+$C$1-1960, FALSE),"missing data"))</f>
        <v/>
      </c>
    </row>
    <row r="117" spans="4:4" x14ac:dyDescent="0.25">
      <c r="D117" t="str">
        <f>IF(ISBLANK($B117),"",IFERROR($B117*VLOOKUP($E$1,'Currency conversion data'!$H$2:$BK$156,2+$C117-1960, FALSE)/VLOOKUP($E$1,'Currency conversion data'!$H$2:$BK$156,2+$C$1-1960, FALSE),"missing data"))</f>
        <v/>
      </c>
    </row>
    <row r="118" spans="4:4" x14ac:dyDescent="0.25">
      <c r="D118" t="str">
        <f>IF(ISBLANK($B118),"",IFERROR($B118*VLOOKUP($E$1,'Currency conversion data'!$H$2:$BK$156,2+$C118-1960, FALSE)/VLOOKUP($E$1,'Currency conversion data'!$H$2:$BK$156,2+$C$1-1960, FALSE),"missing data"))</f>
        <v/>
      </c>
    </row>
    <row r="119" spans="4:4" x14ac:dyDescent="0.25">
      <c r="D119" t="str">
        <f>IF(ISBLANK($B119),"",IFERROR($B119*VLOOKUP($E$1,'Currency conversion data'!$H$2:$BK$156,2+$C119-1960, FALSE)/VLOOKUP($E$1,'Currency conversion data'!$H$2:$BK$156,2+$C$1-1960, FALSE),"missing data"))</f>
        <v/>
      </c>
    </row>
    <row r="120" spans="4:4" x14ac:dyDescent="0.25">
      <c r="D120" t="str">
        <f>IF(ISBLANK($B120),"",IFERROR($B120*VLOOKUP($E$1,'Currency conversion data'!$H$2:$BK$156,2+$C120-1960, FALSE)/VLOOKUP($E$1,'Currency conversion data'!$H$2:$BK$156,2+$C$1-1960, FALSE),"missing data"))</f>
        <v/>
      </c>
    </row>
    <row r="121" spans="4:4" x14ac:dyDescent="0.25">
      <c r="D121" t="str">
        <f>IF(ISBLANK($B121),"",IFERROR($B121*VLOOKUP($E$1,'Currency conversion data'!$H$2:$BK$156,2+$C121-1960, FALSE)/VLOOKUP($E$1,'Currency conversion data'!$H$2:$BK$156,2+$C$1-1960, FALSE),"missing data"))</f>
        <v/>
      </c>
    </row>
    <row r="122" spans="4:4" x14ac:dyDescent="0.25">
      <c r="D122" t="str">
        <f>IF(ISBLANK($B122),"",IFERROR($B122*VLOOKUP($E$1,'Currency conversion data'!$H$2:$BK$156,2+$C122-1960, FALSE)/VLOOKUP($E$1,'Currency conversion data'!$H$2:$BK$156,2+$C$1-1960, FALSE),"missing data"))</f>
        <v/>
      </c>
    </row>
    <row r="123" spans="4:4" x14ac:dyDescent="0.25">
      <c r="D123" t="str">
        <f>IF(ISBLANK($B123),"",IFERROR($B123*VLOOKUP($E$1,'Currency conversion data'!$H$2:$BK$156,2+$C123-1960, FALSE)/VLOOKUP($E$1,'Currency conversion data'!$H$2:$BK$156,2+$C$1-1960, FALSE),"missing data"))</f>
        <v/>
      </c>
    </row>
    <row r="124" spans="4:4" x14ac:dyDescent="0.25">
      <c r="D124" t="str">
        <f>IF(ISBLANK($B124),"",IFERROR($B124*VLOOKUP($E$1,'Currency conversion data'!$H$2:$BK$156,2+$C124-1960, FALSE)/VLOOKUP($E$1,'Currency conversion data'!$H$2:$BK$156,2+$C$1-1960, FALSE),"missing data"))</f>
        <v/>
      </c>
    </row>
    <row r="125" spans="4:4" x14ac:dyDescent="0.25">
      <c r="D125" t="str">
        <f>IF(ISBLANK($B125),"",IFERROR($B125*VLOOKUP($E$1,'Currency conversion data'!$H$2:$BK$156,2+$C125-1960, FALSE)/VLOOKUP($E$1,'Currency conversion data'!$H$2:$BK$156,2+$C$1-1960, FALSE),"missing data"))</f>
        <v/>
      </c>
    </row>
    <row r="126" spans="4:4" x14ac:dyDescent="0.25">
      <c r="D126" t="str">
        <f>IF(ISBLANK($B126),"",IFERROR($B126*VLOOKUP($E$1,'Currency conversion data'!$H$2:$BK$156,2+$C126-1960, FALSE)/VLOOKUP($E$1,'Currency conversion data'!$H$2:$BK$156,2+$C$1-1960, FALSE),"missing data"))</f>
        <v/>
      </c>
    </row>
    <row r="127" spans="4:4" x14ac:dyDescent="0.25">
      <c r="D127" t="str">
        <f>IF(ISBLANK($B127),"",IFERROR($B127*VLOOKUP($E$1,'Currency conversion data'!$H$2:$BK$156,2+$C127-1960, FALSE)/VLOOKUP($E$1,'Currency conversion data'!$H$2:$BK$156,2+$C$1-1960, FALSE),"missing data"))</f>
        <v/>
      </c>
    </row>
    <row r="128" spans="4:4" x14ac:dyDescent="0.25">
      <c r="D128" t="str">
        <f>IF(ISBLANK($B128),"",IFERROR($B128*VLOOKUP($E$1,'Currency conversion data'!$H$2:$BK$156,2+$C128-1960, FALSE)/VLOOKUP($E$1,'Currency conversion data'!$H$2:$BK$156,2+$C$1-1960, FALSE),"missing data"))</f>
        <v/>
      </c>
    </row>
    <row r="129" spans="4:4" x14ac:dyDescent="0.25">
      <c r="D129" t="str">
        <f>IF(ISBLANK($B129),"",IFERROR($B129*VLOOKUP($E$1,'Currency conversion data'!$H$2:$BK$156,2+$C129-1960, FALSE)/VLOOKUP($E$1,'Currency conversion data'!$H$2:$BK$156,2+$C$1-1960, FALSE),"missing data"))</f>
        <v/>
      </c>
    </row>
    <row r="130" spans="4:4" x14ac:dyDescent="0.25">
      <c r="D130" t="str">
        <f>IF(ISBLANK($B130),"",IFERROR($B130*VLOOKUP($E$1,'Currency conversion data'!$H$2:$BK$156,2+$C130-1960, FALSE)/VLOOKUP($E$1,'Currency conversion data'!$H$2:$BK$156,2+$C$1-1960, FALSE),"missing data"))</f>
        <v/>
      </c>
    </row>
    <row r="131" spans="4:4" x14ac:dyDescent="0.25">
      <c r="D131" t="str">
        <f>IF(ISBLANK($B131),"",IFERROR($B131*VLOOKUP($E$1,'Currency conversion data'!$H$2:$BK$156,2+$C131-1960, FALSE)/VLOOKUP($E$1,'Currency conversion data'!$H$2:$BK$156,2+$C$1-1960, FALSE),"missing data"))</f>
        <v/>
      </c>
    </row>
    <row r="132" spans="4:4" x14ac:dyDescent="0.25">
      <c r="D132" t="str">
        <f>IF(ISBLANK($B132),"",IFERROR($B132*VLOOKUP($E$1,'Currency conversion data'!$H$2:$BK$156,2+$C132-1960, FALSE)/VLOOKUP($E$1,'Currency conversion data'!$H$2:$BK$156,2+$C$1-1960, FALSE),"missing data"))</f>
        <v/>
      </c>
    </row>
    <row r="133" spans="4:4" x14ac:dyDescent="0.25">
      <c r="D133" t="str">
        <f>IF(ISBLANK($B133),"",IFERROR($B133*VLOOKUP($E$1,'Currency conversion data'!$H$2:$BK$156,2+$C133-1960, FALSE)/VLOOKUP($E$1,'Currency conversion data'!$H$2:$BK$156,2+$C$1-1960, FALSE),"missing data"))</f>
        <v/>
      </c>
    </row>
    <row r="134" spans="4:4" x14ac:dyDescent="0.25">
      <c r="D134" t="str">
        <f>IF(ISBLANK($B134),"",IFERROR($B134*VLOOKUP($E$1,'Currency conversion data'!$H$2:$BK$156,2+$C134-1960, FALSE)/VLOOKUP($E$1,'Currency conversion data'!$H$2:$BK$156,2+$C$1-1960, FALSE),"missing data"))</f>
        <v/>
      </c>
    </row>
    <row r="135" spans="4:4" x14ac:dyDescent="0.25">
      <c r="D135" t="str">
        <f>IF(ISBLANK($B135),"",IFERROR($B135*VLOOKUP($E$1,'Currency conversion data'!$H$2:$BK$156,2+$C135-1960, FALSE)/VLOOKUP($E$1,'Currency conversion data'!$H$2:$BK$156,2+$C$1-1960, FALSE),"missing data"))</f>
        <v/>
      </c>
    </row>
    <row r="136" spans="4:4" x14ac:dyDescent="0.25">
      <c r="D136" t="str">
        <f>IF(ISBLANK($B136),"",IFERROR($B136*VLOOKUP($E$1,'Currency conversion data'!$H$2:$BK$156,2+$C136-1960, FALSE)/VLOOKUP($E$1,'Currency conversion data'!$H$2:$BK$156,2+$C$1-1960, FALSE),"missing data"))</f>
        <v/>
      </c>
    </row>
    <row r="137" spans="4:4" x14ac:dyDescent="0.25">
      <c r="D137" t="str">
        <f>IF(ISBLANK($B137),"",IFERROR($B137*VLOOKUP($E$1,'Currency conversion data'!$H$2:$BK$156,2+$C137-1960, FALSE)/VLOOKUP($E$1,'Currency conversion data'!$H$2:$BK$156,2+$C$1-1960, FALSE),"missing data"))</f>
        <v/>
      </c>
    </row>
    <row r="138" spans="4:4" x14ac:dyDescent="0.25">
      <c r="D138" t="str">
        <f>IF(ISBLANK($B138),"",IFERROR($B138*VLOOKUP($E$1,'Currency conversion data'!$H$2:$BK$156,2+$C138-1960, FALSE)/VLOOKUP($E$1,'Currency conversion data'!$H$2:$BK$156,2+$C$1-1960, FALSE),"missing data"))</f>
        <v/>
      </c>
    </row>
    <row r="139" spans="4:4" x14ac:dyDescent="0.25">
      <c r="D139" t="str">
        <f>IF(ISBLANK($B139),"",IFERROR($B139*VLOOKUP($E$1,'Currency conversion data'!$H$2:$BK$156,2+$C139-1960, FALSE)/VLOOKUP($E$1,'Currency conversion data'!$H$2:$BK$156,2+$C$1-1960, FALSE),"missing data"))</f>
        <v/>
      </c>
    </row>
    <row r="140" spans="4:4" x14ac:dyDescent="0.25">
      <c r="D140" t="str">
        <f>IF(ISBLANK($B140),"",IFERROR($B140*VLOOKUP($E$1,'Currency conversion data'!$H$2:$BK$156,2+$C140-1960, FALSE)/VLOOKUP($E$1,'Currency conversion data'!$H$2:$BK$156,2+$C$1-1960, FALSE),"missing data"))</f>
        <v/>
      </c>
    </row>
    <row r="141" spans="4:4" x14ac:dyDescent="0.25">
      <c r="D141" t="str">
        <f>IF(ISBLANK($B141),"",IFERROR($B141*VLOOKUP($E$1,'Currency conversion data'!$H$2:$BK$156,2+$C141-1960, FALSE)/VLOOKUP($E$1,'Currency conversion data'!$H$2:$BK$156,2+$C$1-1960, FALSE),"missing data"))</f>
        <v/>
      </c>
    </row>
    <row r="142" spans="4:4" x14ac:dyDescent="0.25">
      <c r="D142" t="str">
        <f>IF(ISBLANK($B142),"",IFERROR($B142*VLOOKUP($E$1,'Currency conversion data'!$H$2:$BK$156,2+$C142-1960, FALSE)/VLOOKUP($E$1,'Currency conversion data'!$H$2:$BK$156,2+$C$1-1960, FALSE),"missing data"))</f>
        <v/>
      </c>
    </row>
    <row r="143" spans="4:4" x14ac:dyDescent="0.25">
      <c r="D143" t="str">
        <f>IF(ISBLANK($B143),"",IFERROR($B143*VLOOKUP($E$1,'Currency conversion data'!$H$2:$BK$156,2+$C143-1960, FALSE)/VLOOKUP($E$1,'Currency conversion data'!$H$2:$BK$156,2+$C$1-1960, FALSE),"missing data"))</f>
        <v/>
      </c>
    </row>
    <row r="144" spans="4:4" x14ac:dyDescent="0.25">
      <c r="D144" t="str">
        <f>IF(ISBLANK($B144),"",IFERROR($B144*VLOOKUP($E$1,'Currency conversion data'!$H$2:$BK$156,2+$C144-1960, FALSE)/VLOOKUP($E$1,'Currency conversion data'!$H$2:$BK$156,2+$C$1-1960, FALSE),"missing data"))</f>
        <v/>
      </c>
    </row>
    <row r="145" spans="4:4" x14ac:dyDescent="0.25">
      <c r="D145" t="str">
        <f>IF(ISBLANK($B145),"",IFERROR($B145*VLOOKUP($E$1,'Currency conversion data'!$H$2:$BK$156,2+$C145-1960, FALSE)/VLOOKUP($E$1,'Currency conversion data'!$H$2:$BK$156,2+$C$1-1960, FALSE),"missing data"))</f>
        <v/>
      </c>
    </row>
    <row r="146" spans="4:4" x14ac:dyDescent="0.25">
      <c r="D146" t="str">
        <f>IF(ISBLANK($B146),"",IFERROR($B146*VLOOKUP($E$1,'Currency conversion data'!$H$2:$BK$156,2+$C146-1960, FALSE)/VLOOKUP($E$1,'Currency conversion data'!$H$2:$BK$156,2+$C$1-1960, FALSE),"missing data"))</f>
        <v/>
      </c>
    </row>
    <row r="147" spans="4:4" x14ac:dyDescent="0.25">
      <c r="D147" t="str">
        <f>IF(ISBLANK($B147),"",IFERROR($B147*VLOOKUP($E$1,'Currency conversion data'!$H$2:$BK$156,2+$C147-1960, FALSE)/VLOOKUP($E$1,'Currency conversion data'!$H$2:$BK$156,2+$C$1-1960, FALSE),"missing data"))</f>
        <v/>
      </c>
    </row>
    <row r="148" spans="4:4" x14ac:dyDescent="0.25">
      <c r="D148" t="str">
        <f>IF(ISBLANK($B148),"",IFERROR($B148*VLOOKUP($E$1,'Currency conversion data'!$H$2:$BK$156,2+$C148-1960, FALSE)/VLOOKUP($E$1,'Currency conversion data'!$H$2:$BK$156,2+$C$1-1960, FALSE),"missing data"))</f>
        <v/>
      </c>
    </row>
    <row r="149" spans="4:4" x14ac:dyDescent="0.25">
      <c r="D149" t="str">
        <f>IF(ISBLANK($B149),"",IFERROR($B149*VLOOKUP($E$1,'Currency conversion data'!$H$2:$BK$156,2+$C149-1960, FALSE)/VLOOKUP($E$1,'Currency conversion data'!$H$2:$BK$156,2+$C$1-1960, FALSE),"missing data"))</f>
        <v/>
      </c>
    </row>
    <row r="150" spans="4:4" x14ac:dyDescent="0.25">
      <c r="D150" t="str">
        <f>IF(ISBLANK($B150),"",IFERROR($B150*VLOOKUP($E$1,'Currency conversion data'!$H$2:$BK$156,2+$C150-1960, FALSE)/VLOOKUP($E$1,'Currency conversion data'!$H$2:$BK$156,2+$C$1-1960, FALSE),"missing data"))</f>
        <v/>
      </c>
    </row>
    <row r="151" spans="4:4" x14ac:dyDescent="0.25">
      <c r="D151" t="str">
        <f>IF(ISBLANK($B151),"",IFERROR($B151*VLOOKUP($E$1,'Currency conversion data'!$H$2:$BK$156,2+$C151-1960, FALSE)/VLOOKUP($E$1,'Currency conversion data'!$H$2:$BK$156,2+$C$1-1960, FALSE),"missing data"))</f>
        <v/>
      </c>
    </row>
    <row r="152" spans="4:4" x14ac:dyDescent="0.25">
      <c r="D152" t="str">
        <f>IF(ISBLANK($B152),"",IFERROR($B152*VLOOKUP($E$1,'Currency conversion data'!$H$2:$BK$156,2+$C152-1960, FALSE)/VLOOKUP($E$1,'Currency conversion data'!$H$2:$BK$156,2+$C$1-1960, FALSE),"missing data"))</f>
        <v/>
      </c>
    </row>
    <row r="153" spans="4:4" x14ac:dyDescent="0.25">
      <c r="D153" t="str">
        <f>IF(ISBLANK($B153),"",IFERROR($B153*VLOOKUP($E$1,'Currency conversion data'!$H$2:$BK$156,2+$C153-1960, FALSE)/VLOOKUP($E$1,'Currency conversion data'!$H$2:$BK$156,2+$C$1-1960, FALSE),"missing data"))</f>
        <v/>
      </c>
    </row>
    <row r="154" spans="4:4" x14ac:dyDescent="0.25">
      <c r="D154" t="str">
        <f>IF(ISBLANK($B154),"",IFERROR($B154*VLOOKUP($E$1,'Currency conversion data'!$H$2:$BK$156,2+$C154-1960, FALSE)/VLOOKUP($E$1,'Currency conversion data'!$H$2:$BK$156,2+$C$1-1960, FALSE),"missing data"))</f>
        <v/>
      </c>
    </row>
    <row r="155" spans="4:4" x14ac:dyDescent="0.25">
      <c r="D155" t="str">
        <f>IF(ISBLANK($B155),"",IFERROR($B155*VLOOKUP($E$1,'Currency conversion data'!$H$2:$BK$156,2+$C155-1960, FALSE)/VLOOKUP($E$1,'Currency conversion data'!$H$2:$BK$156,2+$C$1-1960, FALSE),"missing data"))</f>
        <v/>
      </c>
    </row>
    <row r="156" spans="4:4" x14ac:dyDescent="0.25">
      <c r="D156" t="str">
        <f>IF(ISBLANK($B156),"",IFERROR($B156*VLOOKUP($E$1,'Currency conversion data'!$H$2:$BK$156,2+$C156-1960, FALSE)/VLOOKUP($E$1,'Currency conversion data'!$H$2:$BK$156,2+$C$1-1960, FALSE),"missing data"))</f>
        <v/>
      </c>
    </row>
    <row r="157" spans="4:4" x14ac:dyDescent="0.25">
      <c r="D157" t="str">
        <f>IF(ISBLANK($B157),"",IFERROR($B157*VLOOKUP($E$1,'Currency conversion data'!$H$2:$BK$156,2+$C157-1960, FALSE)/VLOOKUP($E$1,'Currency conversion data'!$H$2:$BK$156,2+$C$1-1960, FALSE),"missing data"))</f>
        <v/>
      </c>
    </row>
    <row r="158" spans="4:4" x14ac:dyDescent="0.25">
      <c r="D158" t="str">
        <f>IF(ISBLANK($B158),"",IFERROR($B158*VLOOKUP($E$1,'Currency conversion data'!$H$2:$BK$156,2+$C158-1960, FALSE)/VLOOKUP($E$1,'Currency conversion data'!$H$2:$BK$156,2+$C$1-1960, FALSE),"missing data"))</f>
        <v/>
      </c>
    </row>
    <row r="159" spans="4:4" x14ac:dyDescent="0.25">
      <c r="D159" t="str">
        <f>IF(ISBLANK($B159),"",IFERROR($B159*VLOOKUP($E$1,'Currency conversion data'!$H$2:$BK$156,2+$C159-1960, FALSE)/VLOOKUP($E$1,'Currency conversion data'!$H$2:$BK$156,2+$C$1-1960, FALSE),"missing data"))</f>
        <v/>
      </c>
    </row>
    <row r="160" spans="4:4" x14ac:dyDescent="0.25">
      <c r="D160" t="str">
        <f>IF(ISBLANK($B160),"",IFERROR($B160*VLOOKUP($E$1,'Currency conversion data'!$H$2:$BK$156,2+$C160-1960, FALSE)/VLOOKUP($E$1,'Currency conversion data'!$H$2:$BK$156,2+$C$1-1960, FALSE),"missing data"))</f>
        <v/>
      </c>
    </row>
    <row r="161" spans="4:4" x14ac:dyDescent="0.25">
      <c r="D161" t="str">
        <f>IF(ISBLANK($B161),"",IFERROR($B161*VLOOKUP($E$1,'Currency conversion data'!$H$2:$BK$156,2+$C161-1960, FALSE)/VLOOKUP($E$1,'Currency conversion data'!$H$2:$BK$156,2+$C$1-1960, FALSE),"missing data"))</f>
        <v/>
      </c>
    </row>
    <row r="162" spans="4:4" x14ac:dyDescent="0.25">
      <c r="D162" t="str">
        <f>IF(ISBLANK($B162),"",IFERROR($B162*VLOOKUP($E$1,'Currency conversion data'!$H$2:$BK$156,2+$C162-1960, FALSE)/VLOOKUP($E$1,'Currency conversion data'!$H$2:$BK$156,2+$C$1-1960, FALSE),"missing data"))</f>
        <v/>
      </c>
    </row>
    <row r="163" spans="4:4" x14ac:dyDescent="0.25">
      <c r="D163" t="str">
        <f>IF(ISBLANK($B163),"",IFERROR($B163*VLOOKUP($E$1,'Currency conversion data'!$H$2:$BK$156,2+$C163-1960, FALSE)/VLOOKUP($E$1,'Currency conversion data'!$H$2:$BK$156,2+$C$1-1960, FALSE),"missing data"))</f>
        <v/>
      </c>
    </row>
    <row r="164" spans="4:4" x14ac:dyDescent="0.25">
      <c r="D164" t="str">
        <f>IF(ISBLANK($B164),"",IFERROR($B164*VLOOKUP($E$1,'Currency conversion data'!$H$2:$BK$156,2+$C164-1960, FALSE)/VLOOKUP($E$1,'Currency conversion data'!$H$2:$BK$156,2+$C$1-1960, FALSE),"missing data"))</f>
        <v/>
      </c>
    </row>
    <row r="165" spans="4:4" x14ac:dyDescent="0.25">
      <c r="D165" t="str">
        <f>IF(ISBLANK($B165),"",IFERROR($B165*VLOOKUP($E$1,'Currency conversion data'!$H$2:$BK$156,2+$C165-1960, FALSE)/VLOOKUP($E$1,'Currency conversion data'!$H$2:$BK$156,2+$C$1-1960, FALSE),"missing data"))</f>
        <v/>
      </c>
    </row>
    <row r="166" spans="4:4" x14ac:dyDescent="0.25">
      <c r="D166" t="str">
        <f>IF(ISBLANK($B166),"",IFERROR($B166*VLOOKUP($E$1,'Currency conversion data'!$H$2:$BK$156,2+$C166-1960, FALSE)/VLOOKUP($E$1,'Currency conversion data'!$H$2:$BK$156,2+$C$1-1960, FALSE),"missing data"))</f>
        <v/>
      </c>
    </row>
    <row r="167" spans="4:4" x14ac:dyDescent="0.25">
      <c r="D167" t="str">
        <f>IF(ISBLANK($B167),"",IFERROR($B167*VLOOKUP($E$1,'Currency conversion data'!$H$2:$BK$156,2+$C167-1960, FALSE)/VLOOKUP($E$1,'Currency conversion data'!$H$2:$BK$156,2+$C$1-1960, FALSE),"missing data"))</f>
        <v/>
      </c>
    </row>
    <row r="168" spans="4:4" x14ac:dyDescent="0.25">
      <c r="D168" t="str">
        <f>IF(ISBLANK($B168),"",IFERROR($B168*VLOOKUP($E$1,'Currency conversion data'!$H$2:$BK$156,2+$C168-1960, FALSE)/VLOOKUP($E$1,'Currency conversion data'!$H$2:$BK$156,2+$C$1-1960, FALSE),"missing data"))</f>
        <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'Currency conversion data'!$H$2:$H$156</xm:f>
          </x14:formula1>
          <xm:sqref>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8"/>
  <sheetViews>
    <sheetView workbookViewId="0">
      <selection activeCell="E1" sqref="E1"/>
    </sheetView>
  </sheetViews>
  <sheetFormatPr defaultRowHeight="15" x14ac:dyDescent="0.25"/>
  <cols>
    <col min="1" max="1" width="36.7109375" bestFit="1" customWidth="1"/>
    <col min="2" max="2" width="16.7109375" customWidth="1"/>
    <col min="4" max="4" width="13.85546875" customWidth="1"/>
    <col min="6" max="6" width="39.5703125" bestFit="1" customWidth="1"/>
    <col min="8" max="8" width="32.42578125" bestFit="1" customWidth="1"/>
  </cols>
  <sheetData>
    <row r="1" spans="1:9" ht="60" x14ac:dyDescent="0.25">
      <c r="A1" s="2" t="s">
        <v>780</v>
      </c>
      <c r="B1" s="6" t="s">
        <v>776</v>
      </c>
      <c r="C1" s="7">
        <v>2005</v>
      </c>
      <c r="D1" s="4" t="s">
        <v>777</v>
      </c>
      <c r="E1" s="5" t="s">
        <v>716</v>
      </c>
      <c r="F1" s="9" t="s">
        <v>781</v>
      </c>
      <c r="G1" s="10">
        <v>20</v>
      </c>
      <c r="H1" s="8" t="s">
        <v>782</v>
      </c>
      <c r="I1" s="11">
        <f>SUM(D4:D103)/G1</f>
        <v>37.307017543859651</v>
      </c>
    </row>
    <row r="3" spans="1:9" x14ac:dyDescent="0.25">
      <c r="A3" s="1" t="s">
        <v>779</v>
      </c>
      <c r="B3" s="1" t="s">
        <v>775</v>
      </c>
      <c r="C3" s="1" t="s">
        <v>0</v>
      </c>
      <c r="D3" s="1" t="str">
        <f>E1</f>
        <v>USA</v>
      </c>
      <c r="E3" s="1"/>
    </row>
    <row r="4" spans="1:9" x14ac:dyDescent="0.25">
      <c r="A4" s="3">
        <v>1</v>
      </c>
      <c r="B4">
        <v>100</v>
      </c>
      <c r="C4">
        <v>2003</v>
      </c>
      <c r="D4" s="12">
        <f>IF(ISBLANK($B4),"",IFERROR($B4*VLOOKUP($E$1,'Currency conversion data'!$H$2:$BK$156,2+$C4-1960, FALSE)/VLOOKUP($E$1,'Currency conversion data'!$H$2:$BK$156,2+$C$1-1960, FALSE),"missing data"))</f>
        <v>104.38596491228071</v>
      </c>
    </row>
    <row r="5" spans="1:9" x14ac:dyDescent="0.25">
      <c r="A5">
        <v>2</v>
      </c>
      <c r="B5">
        <v>200</v>
      </c>
      <c r="C5">
        <v>2007</v>
      </c>
      <c r="D5" s="12">
        <f>IF(ISBLANK($B5),"",IFERROR($B5*VLOOKUP($E$1,'Currency conversion data'!$H$2:$BK$156,2+$C5-1960, FALSE)/VLOOKUP($E$1,'Currency conversion data'!$H$2:$BK$156,2+$C$1-1960, FALSE),"missing data"))</f>
        <v>187.71929824561406</v>
      </c>
    </row>
    <row r="6" spans="1:9" x14ac:dyDescent="0.25">
      <c r="A6">
        <v>3</v>
      </c>
      <c r="B6">
        <v>400</v>
      </c>
      <c r="C6">
        <v>2011</v>
      </c>
      <c r="D6" s="12">
        <f>IF(ISBLANK($B6),"",IFERROR($B6*VLOOKUP($E$1,'Currency conversion data'!$H$2:$BK$156,2+$C6-1960, FALSE)/VLOOKUP($E$1,'Currency conversion data'!$H$2:$BK$156,2+$C$1-1960, FALSE),"missing data"))</f>
        <v>350.87719298245617</v>
      </c>
    </row>
    <row r="7" spans="1:9" x14ac:dyDescent="0.25">
      <c r="A7">
        <v>4</v>
      </c>
      <c r="B7">
        <v>120</v>
      </c>
      <c r="C7">
        <v>2012</v>
      </c>
      <c r="D7" s="12">
        <f>IF(ISBLANK($B7),"",IFERROR($B7*VLOOKUP($E$1,'Currency conversion data'!$H$2:$BK$156,2+$C7-1960, FALSE)/VLOOKUP($E$1,'Currency conversion data'!$H$2:$BK$156,2+$C$1-1960, FALSE),"missing data"))</f>
        <v>103.15789473684211</v>
      </c>
    </row>
    <row r="8" spans="1:9" x14ac:dyDescent="0.25">
      <c r="A8">
        <v>5</v>
      </c>
      <c r="D8" t="str">
        <f>IF(ISBLANK($B8),"",IFERROR($B8*VLOOKUP($E$1,'Currency conversion data'!$H$2:$BK$156,2+$C8-1960, FALSE)/VLOOKUP($E$1,'Currency conversion data'!$H$2:$BK$156,2+$C$1-1960, FALSE),"missing data"))</f>
        <v/>
      </c>
    </row>
    <row r="9" spans="1:9" x14ac:dyDescent="0.25">
      <c r="A9">
        <v>6</v>
      </c>
      <c r="D9" t="str">
        <f>IF(ISBLANK($B9),"",IFERROR($B9*VLOOKUP($E$1,'Currency conversion data'!$H$2:$BK$156,2+$C9-1960, FALSE)/VLOOKUP($E$1,'Currency conversion data'!$H$2:$BK$156,2+$C$1-1960, FALSE),"missing data"))</f>
        <v/>
      </c>
    </row>
    <row r="10" spans="1:9" x14ac:dyDescent="0.25">
      <c r="A10">
        <v>7</v>
      </c>
      <c r="D10" t="str">
        <f>IF(ISBLANK($B10),"",IFERROR($B10*VLOOKUP($E$1,'Currency conversion data'!$H$2:$BK$156,2+$C10-1960, FALSE)/VLOOKUP($E$1,'Currency conversion data'!$H$2:$BK$156,2+$C$1-1960, FALSE),"missing data"))</f>
        <v/>
      </c>
    </row>
    <row r="11" spans="1:9" x14ac:dyDescent="0.25">
      <c r="A11">
        <v>8</v>
      </c>
      <c r="D11" t="str">
        <f>IF(ISBLANK($B11),"",IFERROR($B11*VLOOKUP($E$1,'Currency conversion data'!$H$2:$BK$156,2+$C11-1960, FALSE)/VLOOKUP($E$1,'Currency conversion data'!$H$2:$BK$156,2+$C$1-1960, FALSE),"missing data"))</f>
        <v/>
      </c>
    </row>
    <row r="12" spans="1:9" x14ac:dyDescent="0.25">
      <c r="A12">
        <v>9</v>
      </c>
      <c r="D12" t="str">
        <f>IF(ISBLANK($B12),"",IFERROR($B12*VLOOKUP($E$1,'Currency conversion data'!$H$2:$BK$156,2+$C12-1960, FALSE)/VLOOKUP($E$1,'Currency conversion data'!$H$2:$BK$156,2+$C$1-1960, FALSE),"missing data"))</f>
        <v/>
      </c>
    </row>
    <row r="13" spans="1:9" x14ac:dyDescent="0.25">
      <c r="A13">
        <v>10</v>
      </c>
      <c r="D13" t="str">
        <f>IF(ISBLANK($B13),"",IFERROR($B13*VLOOKUP($E$1,'Currency conversion data'!$H$2:$BK$156,2+$C13-1960, FALSE)/VLOOKUP($E$1,'Currency conversion data'!$H$2:$BK$156,2+$C$1-1960, FALSE),"missing data"))</f>
        <v/>
      </c>
    </row>
    <row r="14" spans="1:9" x14ac:dyDescent="0.25">
      <c r="A14">
        <v>11</v>
      </c>
      <c r="D14" t="str">
        <f>IF(ISBLANK($B14),"",IFERROR($B14*VLOOKUP($E$1,'Currency conversion data'!$H$2:$BK$156,2+$C14-1960, FALSE)/VLOOKUP($E$1,'Currency conversion data'!$H$2:$BK$156,2+$C$1-1960, FALSE),"missing data"))</f>
        <v/>
      </c>
    </row>
    <row r="15" spans="1:9" x14ac:dyDescent="0.25">
      <c r="A15">
        <v>12</v>
      </c>
      <c r="D15" t="str">
        <f>IF(ISBLANK($B15),"",IFERROR($B15*VLOOKUP($E$1,'Currency conversion data'!$H$2:$BK$156,2+$C15-1960, FALSE)/VLOOKUP($E$1,'Currency conversion data'!$H$2:$BK$156,2+$C$1-1960, FALSE),"missing data"))</f>
        <v/>
      </c>
    </row>
    <row r="16" spans="1:9" x14ac:dyDescent="0.25">
      <c r="A16">
        <v>13</v>
      </c>
      <c r="D16" t="str">
        <f>IF(ISBLANK($B16),"",IFERROR($B16*VLOOKUP($E$1,'Currency conversion data'!$H$2:$BK$156,2+$C16-1960, FALSE)/VLOOKUP($E$1,'Currency conversion data'!$H$2:$BK$156,2+$C$1-1960, FALSE),"missing data"))</f>
        <v/>
      </c>
    </row>
    <row r="17" spans="1:4" x14ac:dyDescent="0.25">
      <c r="A17">
        <v>14</v>
      </c>
      <c r="D17" t="str">
        <f>IF(ISBLANK($B17),"",IFERROR($B17*VLOOKUP($E$1,'Currency conversion data'!$H$2:$BK$156,2+$C17-1960, FALSE)/VLOOKUP($E$1,'Currency conversion data'!$H$2:$BK$156,2+$C$1-1960, FALSE),"missing data"))</f>
        <v/>
      </c>
    </row>
    <row r="18" spans="1:4" x14ac:dyDescent="0.25">
      <c r="A18">
        <v>15</v>
      </c>
      <c r="D18" t="str">
        <f>IF(ISBLANK($B18),"",IFERROR($B18*VLOOKUP($E$1,'Currency conversion data'!$H$2:$BK$156,2+$C18-1960, FALSE)/VLOOKUP($E$1,'Currency conversion data'!$H$2:$BK$156,2+$C$1-1960, FALSE),"missing data"))</f>
        <v/>
      </c>
    </row>
    <row r="19" spans="1:4" x14ac:dyDescent="0.25">
      <c r="A19">
        <v>16</v>
      </c>
      <c r="D19" t="str">
        <f>IF(ISBLANK($B19),"",IFERROR($B19*VLOOKUP($E$1,'Currency conversion data'!$H$2:$BK$156,2+$C19-1960, FALSE)/VLOOKUP($E$1,'Currency conversion data'!$H$2:$BK$156,2+$C$1-1960, FALSE),"missing data"))</f>
        <v/>
      </c>
    </row>
    <row r="20" spans="1:4" x14ac:dyDescent="0.25">
      <c r="A20">
        <v>17</v>
      </c>
      <c r="D20" t="str">
        <f>IF(ISBLANK($B20),"",IFERROR($B20*VLOOKUP($E$1,'Currency conversion data'!$H$2:$BK$156,2+$C20-1960, FALSE)/VLOOKUP($E$1,'Currency conversion data'!$H$2:$BK$156,2+$C$1-1960, FALSE),"missing data"))</f>
        <v/>
      </c>
    </row>
    <row r="21" spans="1:4" x14ac:dyDescent="0.25">
      <c r="A21">
        <v>18</v>
      </c>
      <c r="D21" t="str">
        <f>IF(ISBLANK($B21),"",IFERROR($B21*VLOOKUP($E$1,'Currency conversion data'!$H$2:$BK$156,2+$C21-1960, FALSE)/VLOOKUP($E$1,'Currency conversion data'!$H$2:$BK$156,2+$C$1-1960, FALSE),"missing data"))</f>
        <v/>
      </c>
    </row>
    <row r="22" spans="1:4" x14ac:dyDescent="0.25">
      <c r="A22">
        <v>19</v>
      </c>
      <c r="D22" t="str">
        <f>IF(ISBLANK($B22),"",IFERROR($B22*VLOOKUP($E$1,'Currency conversion data'!$H$2:$BK$156,2+$C22-1960, FALSE)/VLOOKUP($E$1,'Currency conversion data'!$H$2:$BK$156,2+$C$1-1960, FALSE),"missing data"))</f>
        <v/>
      </c>
    </row>
    <row r="23" spans="1:4" x14ac:dyDescent="0.25">
      <c r="A23">
        <v>20</v>
      </c>
      <c r="D23" t="str">
        <f>IF(ISBLANK($B23),"",IFERROR($B23*VLOOKUP($E$1,'Currency conversion data'!$H$2:$BK$156,2+$C23-1960, FALSE)/VLOOKUP($E$1,'Currency conversion data'!$H$2:$BK$156,2+$C$1-1960, FALSE),"missing data"))</f>
        <v/>
      </c>
    </row>
    <row r="24" spans="1:4" x14ac:dyDescent="0.25">
      <c r="A24">
        <v>21</v>
      </c>
      <c r="D24" t="str">
        <f>IF(ISBLANK($B24),"",IFERROR($B24*VLOOKUP($E$1,'Currency conversion data'!$H$2:$BK$156,2+$C24-1960, FALSE)/VLOOKUP($E$1,'Currency conversion data'!$H$2:$BK$156,2+$C$1-1960, FALSE),"missing data"))</f>
        <v/>
      </c>
    </row>
    <row r="25" spans="1:4" x14ac:dyDescent="0.25">
      <c r="A25">
        <v>22</v>
      </c>
      <c r="D25" t="str">
        <f>IF(ISBLANK($B25),"",IFERROR($B25*VLOOKUP($E$1,'Currency conversion data'!$H$2:$BK$156,2+$C25-1960, FALSE)/VLOOKUP($E$1,'Currency conversion data'!$H$2:$BK$156,2+$C$1-1960, FALSE),"missing data"))</f>
        <v/>
      </c>
    </row>
    <row r="26" spans="1:4" x14ac:dyDescent="0.25">
      <c r="A26">
        <v>23</v>
      </c>
      <c r="D26" t="str">
        <f>IF(ISBLANK($B26),"",IFERROR($B26*VLOOKUP($E$1,'Currency conversion data'!$H$2:$BK$156,2+$C26-1960, FALSE)/VLOOKUP($E$1,'Currency conversion data'!$H$2:$BK$156,2+$C$1-1960, FALSE),"missing data"))</f>
        <v/>
      </c>
    </row>
    <row r="27" spans="1:4" x14ac:dyDescent="0.25">
      <c r="A27">
        <v>24</v>
      </c>
      <c r="D27" t="str">
        <f>IF(ISBLANK($B27),"",IFERROR($B27*VLOOKUP($E$1,'Currency conversion data'!$H$2:$BK$156,2+$C27-1960, FALSE)/VLOOKUP($E$1,'Currency conversion data'!$H$2:$BK$156,2+$C$1-1960, FALSE),"missing data"))</f>
        <v/>
      </c>
    </row>
    <row r="28" spans="1:4" x14ac:dyDescent="0.25">
      <c r="A28">
        <v>25</v>
      </c>
      <c r="D28" t="str">
        <f>IF(ISBLANK($B28),"",IFERROR($B28*VLOOKUP($E$1,'Currency conversion data'!$H$2:$BK$156,2+$C28-1960, FALSE)/VLOOKUP($E$1,'Currency conversion data'!$H$2:$BK$156,2+$C$1-1960, FALSE),"missing data"))</f>
        <v/>
      </c>
    </row>
    <row r="29" spans="1:4" x14ac:dyDescent="0.25">
      <c r="A29">
        <v>26</v>
      </c>
      <c r="D29" t="str">
        <f>IF(ISBLANK($B29),"",IFERROR($B29*VLOOKUP($E$1,'Currency conversion data'!$H$2:$BK$156,2+$C29-1960, FALSE)/VLOOKUP($E$1,'Currency conversion data'!$H$2:$BK$156,2+$C$1-1960, FALSE),"missing data"))</f>
        <v/>
      </c>
    </row>
    <row r="30" spans="1:4" x14ac:dyDescent="0.25">
      <c r="A30">
        <v>27</v>
      </c>
      <c r="D30" t="str">
        <f>IF(ISBLANK($B30),"",IFERROR($B30*VLOOKUP($E$1,'Currency conversion data'!$H$2:$BK$156,2+$C30-1960, FALSE)/VLOOKUP($E$1,'Currency conversion data'!$H$2:$BK$156,2+$C$1-1960, FALSE),"missing data"))</f>
        <v/>
      </c>
    </row>
    <row r="31" spans="1:4" x14ac:dyDescent="0.25">
      <c r="A31">
        <v>28</v>
      </c>
      <c r="D31" t="str">
        <f>IF(ISBLANK($B31),"",IFERROR($B31*VLOOKUP($E$1,'Currency conversion data'!$H$2:$BK$156,2+$C31-1960, FALSE)/VLOOKUP($E$1,'Currency conversion data'!$H$2:$BK$156,2+$C$1-1960, FALSE),"missing data"))</f>
        <v/>
      </c>
    </row>
    <row r="32" spans="1:4" x14ac:dyDescent="0.25">
      <c r="A32">
        <v>29</v>
      </c>
      <c r="D32" t="str">
        <f>IF(ISBLANK($B32),"",IFERROR($B32*VLOOKUP($E$1,'Currency conversion data'!$H$2:$BK$156,2+$C32-1960, FALSE)/VLOOKUP($E$1,'Currency conversion data'!$H$2:$BK$156,2+$C$1-1960, FALSE),"missing data"))</f>
        <v/>
      </c>
    </row>
    <row r="33" spans="1:4" x14ac:dyDescent="0.25">
      <c r="A33">
        <v>30</v>
      </c>
      <c r="D33" t="str">
        <f>IF(ISBLANK($B33),"",IFERROR($B33*VLOOKUP($E$1,'Currency conversion data'!$H$2:$BK$156,2+$C33-1960, FALSE)/VLOOKUP($E$1,'Currency conversion data'!$H$2:$BK$156,2+$C$1-1960, FALSE),"missing data"))</f>
        <v/>
      </c>
    </row>
    <row r="34" spans="1:4" x14ac:dyDescent="0.25">
      <c r="A34">
        <v>31</v>
      </c>
      <c r="D34" t="str">
        <f>IF(ISBLANK($B34),"",IFERROR($B34*VLOOKUP($E$1,'Currency conversion data'!$H$2:$BK$156,2+$C34-1960, FALSE)/VLOOKUP($E$1,'Currency conversion data'!$H$2:$BK$156,2+$C$1-1960, FALSE),"missing data"))</f>
        <v/>
      </c>
    </row>
    <row r="35" spans="1:4" x14ac:dyDescent="0.25">
      <c r="A35">
        <v>32</v>
      </c>
      <c r="D35" t="str">
        <f>IF(ISBLANK($B35),"",IFERROR($B35*VLOOKUP($E$1,'Currency conversion data'!$H$2:$BK$156,2+$C35-1960, FALSE)/VLOOKUP($E$1,'Currency conversion data'!$H$2:$BK$156,2+$C$1-1960, FALSE),"missing data"))</f>
        <v/>
      </c>
    </row>
    <row r="36" spans="1:4" x14ac:dyDescent="0.25">
      <c r="A36">
        <v>33</v>
      </c>
      <c r="D36" t="str">
        <f>IF(ISBLANK($B36),"",IFERROR($B36*VLOOKUP($E$1,'Currency conversion data'!$H$2:$BK$156,2+$C36-1960, FALSE)/VLOOKUP($E$1,'Currency conversion data'!$H$2:$BK$156,2+$C$1-1960, FALSE),"missing data"))</f>
        <v/>
      </c>
    </row>
    <row r="37" spans="1:4" x14ac:dyDescent="0.25">
      <c r="A37">
        <v>34</v>
      </c>
      <c r="D37" t="str">
        <f>IF(ISBLANK($B37),"",IFERROR($B37*VLOOKUP($E$1,'Currency conversion data'!$H$2:$BK$156,2+$C37-1960, FALSE)/VLOOKUP($E$1,'Currency conversion data'!$H$2:$BK$156,2+$C$1-1960, FALSE),"missing data"))</f>
        <v/>
      </c>
    </row>
    <row r="38" spans="1:4" x14ac:dyDescent="0.25">
      <c r="A38">
        <v>35</v>
      </c>
      <c r="D38" t="str">
        <f>IF(ISBLANK($B38),"",IFERROR($B38*VLOOKUP($E$1,'Currency conversion data'!$H$2:$BK$156,2+$C38-1960, FALSE)/VLOOKUP($E$1,'Currency conversion data'!$H$2:$BK$156,2+$C$1-1960, FALSE),"missing data"))</f>
        <v/>
      </c>
    </row>
    <row r="39" spans="1:4" x14ac:dyDescent="0.25">
      <c r="A39">
        <v>36</v>
      </c>
      <c r="D39" t="str">
        <f>IF(ISBLANK($B39),"",IFERROR($B39*VLOOKUP($E$1,'Currency conversion data'!$H$2:$BK$156,2+$C39-1960, FALSE)/VLOOKUP($E$1,'Currency conversion data'!$H$2:$BK$156,2+$C$1-1960, FALSE),"missing data"))</f>
        <v/>
      </c>
    </row>
    <row r="40" spans="1:4" x14ac:dyDescent="0.25">
      <c r="A40">
        <v>37</v>
      </c>
      <c r="D40" t="str">
        <f>IF(ISBLANK($B40),"",IFERROR($B40*VLOOKUP($E$1,'Currency conversion data'!$H$2:$BK$156,2+$C40-1960, FALSE)/VLOOKUP($E$1,'Currency conversion data'!$H$2:$BK$156,2+$C$1-1960, FALSE),"missing data"))</f>
        <v/>
      </c>
    </row>
    <row r="41" spans="1:4" x14ac:dyDescent="0.25">
      <c r="A41">
        <v>38</v>
      </c>
      <c r="D41" t="str">
        <f>IF(ISBLANK($B41),"",IFERROR($B41*VLOOKUP($E$1,'Currency conversion data'!$H$2:$BK$156,2+$C41-1960, FALSE)/VLOOKUP($E$1,'Currency conversion data'!$H$2:$BK$156,2+$C$1-1960, FALSE),"missing data"))</f>
        <v/>
      </c>
    </row>
    <row r="42" spans="1:4" x14ac:dyDescent="0.25">
      <c r="A42">
        <v>39</v>
      </c>
      <c r="D42" t="str">
        <f>IF(ISBLANK($B42),"",IFERROR($B42*VLOOKUP($E$1,'Currency conversion data'!$H$2:$BK$156,2+$C42-1960, FALSE)/VLOOKUP($E$1,'Currency conversion data'!$H$2:$BK$156,2+$C$1-1960, FALSE),"missing data"))</f>
        <v/>
      </c>
    </row>
    <row r="43" spans="1:4" x14ac:dyDescent="0.25">
      <c r="A43">
        <v>40</v>
      </c>
      <c r="D43" t="str">
        <f>IF(ISBLANK($B43),"",IFERROR($B43*VLOOKUP($E$1,'Currency conversion data'!$H$2:$BK$156,2+$C43-1960, FALSE)/VLOOKUP($E$1,'Currency conversion data'!$H$2:$BK$156,2+$C$1-1960, FALSE),"missing data"))</f>
        <v/>
      </c>
    </row>
    <row r="44" spans="1:4" x14ac:dyDescent="0.25">
      <c r="A44">
        <v>41</v>
      </c>
      <c r="D44" t="str">
        <f>IF(ISBLANK($B44),"",IFERROR($B44*VLOOKUP($E$1,'Currency conversion data'!$H$2:$BK$156,2+$C44-1960, FALSE)/VLOOKUP($E$1,'Currency conversion data'!$H$2:$BK$156,2+$C$1-1960, FALSE),"missing data"))</f>
        <v/>
      </c>
    </row>
    <row r="45" spans="1:4" x14ac:dyDescent="0.25">
      <c r="A45">
        <v>42</v>
      </c>
      <c r="D45" t="str">
        <f>IF(ISBLANK($B45),"",IFERROR($B45*VLOOKUP($E$1,'Currency conversion data'!$H$2:$BK$156,2+$C45-1960, FALSE)/VLOOKUP($E$1,'Currency conversion data'!$H$2:$BK$156,2+$C$1-1960, FALSE),"missing data"))</f>
        <v/>
      </c>
    </row>
    <row r="46" spans="1:4" x14ac:dyDescent="0.25">
      <c r="A46">
        <v>43</v>
      </c>
      <c r="D46" t="str">
        <f>IF(ISBLANK($B46),"",IFERROR($B46*VLOOKUP($E$1,'Currency conversion data'!$H$2:$BK$156,2+$C46-1960, FALSE)/VLOOKUP($E$1,'Currency conversion data'!$H$2:$BK$156,2+$C$1-1960, FALSE),"missing data"))</f>
        <v/>
      </c>
    </row>
    <row r="47" spans="1:4" x14ac:dyDescent="0.25">
      <c r="A47">
        <v>44</v>
      </c>
      <c r="D47" t="str">
        <f>IF(ISBLANK($B47),"",IFERROR($B47*VLOOKUP($E$1,'Currency conversion data'!$H$2:$BK$156,2+$C47-1960, FALSE)/VLOOKUP($E$1,'Currency conversion data'!$H$2:$BK$156,2+$C$1-1960, FALSE),"missing data"))</f>
        <v/>
      </c>
    </row>
    <row r="48" spans="1:4" x14ac:dyDescent="0.25">
      <c r="A48">
        <v>45</v>
      </c>
      <c r="D48" t="str">
        <f>IF(ISBLANK($B48),"",IFERROR($B48*VLOOKUP($E$1,'Currency conversion data'!$H$2:$BK$156,2+$C48-1960, FALSE)/VLOOKUP($E$1,'Currency conversion data'!$H$2:$BK$156,2+$C$1-1960, FALSE),"missing data"))</f>
        <v/>
      </c>
    </row>
    <row r="49" spans="1:4" x14ac:dyDescent="0.25">
      <c r="A49">
        <v>46</v>
      </c>
      <c r="D49" t="str">
        <f>IF(ISBLANK($B49),"",IFERROR($B49*VLOOKUP($E$1,'Currency conversion data'!$H$2:$BK$156,2+$C49-1960, FALSE)/VLOOKUP($E$1,'Currency conversion data'!$H$2:$BK$156,2+$C$1-1960, FALSE),"missing data"))</f>
        <v/>
      </c>
    </row>
    <row r="50" spans="1:4" x14ac:dyDescent="0.25">
      <c r="A50">
        <v>47</v>
      </c>
      <c r="D50" t="str">
        <f>IF(ISBLANK($B50),"",IFERROR($B50*VLOOKUP($E$1,'Currency conversion data'!$H$2:$BK$156,2+$C50-1960, FALSE)/VLOOKUP($E$1,'Currency conversion data'!$H$2:$BK$156,2+$C$1-1960, FALSE),"missing data"))</f>
        <v/>
      </c>
    </row>
    <row r="51" spans="1:4" x14ac:dyDescent="0.25">
      <c r="A51">
        <v>48</v>
      </c>
      <c r="D51" t="str">
        <f>IF(ISBLANK($B51),"",IFERROR($B51*VLOOKUP($E$1,'Currency conversion data'!$H$2:$BK$156,2+$C51-1960, FALSE)/VLOOKUP($E$1,'Currency conversion data'!$H$2:$BK$156,2+$C$1-1960, FALSE),"missing data"))</f>
        <v/>
      </c>
    </row>
    <row r="52" spans="1:4" x14ac:dyDescent="0.25">
      <c r="A52">
        <v>49</v>
      </c>
      <c r="D52" t="str">
        <f>IF(ISBLANK($B52),"",IFERROR($B52*VLOOKUP($E$1,'Currency conversion data'!$H$2:$BK$156,2+$C52-1960, FALSE)/VLOOKUP($E$1,'Currency conversion data'!$H$2:$BK$156,2+$C$1-1960, FALSE),"missing data"))</f>
        <v/>
      </c>
    </row>
    <row r="53" spans="1:4" x14ac:dyDescent="0.25">
      <c r="A53">
        <v>50</v>
      </c>
      <c r="D53" t="str">
        <f>IF(ISBLANK($B53),"",IFERROR($B53*VLOOKUP($E$1,'Currency conversion data'!$H$2:$BK$156,2+$C53-1960, FALSE)/VLOOKUP($E$1,'Currency conversion data'!$H$2:$BK$156,2+$C$1-1960, FALSE),"missing data"))</f>
        <v/>
      </c>
    </row>
    <row r="54" spans="1:4" x14ac:dyDescent="0.25">
      <c r="A54">
        <v>51</v>
      </c>
      <c r="D54" t="str">
        <f>IF(ISBLANK($B54),"",IFERROR($B54*VLOOKUP($E$1,'Currency conversion data'!$H$2:$BK$156,2+$C54-1960, FALSE)/VLOOKUP($E$1,'Currency conversion data'!$H$2:$BK$156,2+$C$1-1960, FALSE),"missing data"))</f>
        <v/>
      </c>
    </row>
    <row r="55" spans="1:4" x14ac:dyDescent="0.25">
      <c r="A55">
        <v>52</v>
      </c>
      <c r="D55" t="str">
        <f>IF(ISBLANK($B55),"",IFERROR($B55*VLOOKUP($E$1,'Currency conversion data'!$H$2:$BK$156,2+$C55-1960, FALSE)/VLOOKUP($E$1,'Currency conversion data'!$H$2:$BK$156,2+$C$1-1960, FALSE),"missing data"))</f>
        <v/>
      </c>
    </row>
    <row r="56" spans="1:4" x14ac:dyDescent="0.25">
      <c r="A56">
        <v>53</v>
      </c>
      <c r="D56" t="str">
        <f>IF(ISBLANK($B56),"",IFERROR($B56*VLOOKUP($E$1,'Currency conversion data'!$H$2:$BK$156,2+$C56-1960, FALSE)/VLOOKUP($E$1,'Currency conversion data'!$H$2:$BK$156,2+$C$1-1960, FALSE),"missing data"))</f>
        <v/>
      </c>
    </row>
    <row r="57" spans="1:4" x14ac:dyDescent="0.25">
      <c r="A57">
        <v>54</v>
      </c>
      <c r="D57" t="str">
        <f>IF(ISBLANK($B57),"",IFERROR($B57*VLOOKUP($E$1,'Currency conversion data'!$H$2:$BK$156,2+$C57-1960, FALSE)/VLOOKUP($E$1,'Currency conversion data'!$H$2:$BK$156,2+$C$1-1960, FALSE),"missing data"))</f>
        <v/>
      </c>
    </row>
    <row r="58" spans="1:4" x14ac:dyDescent="0.25">
      <c r="A58">
        <v>55</v>
      </c>
      <c r="D58" t="str">
        <f>IF(ISBLANK($B58),"",IFERROR($B58*VLOOKUP($E$1,'Currency conversion data'!$H$2:$BK$156,2+$C58-1960, FALSE)/VLOOKUP($E$1,'Currency conversion data'!$H$2:$BK$156,2+$C$1-1960, FALSE),"missing data"))</f>
        <v/>
      </c>
    </row>
    <row r="59" spans="1:4" x14ac:dyDescent="0.25">
      <c r="A59">
        <v>56</v>
      </c>
      <c r="D59" t="str">
        <f>IF(ISBLANK($B59),"",IFERROR($B59*VLOOKUP($E$1,'Currency conversion data'!$H$2:$BK$156,2+$C59-1960, FALSE)/VLOOKUP($E$1,'Currency conversion data'!$H$2:$BK$156,2+$C$1-1960, FALSE),"missing data"))</f>
        <v/>
      </c>
    </row>
    <row r="60" spans="1:4" x14ac:dyDescent="0.25">
      <c r="A60">
        <v>57</v>
      </c>
      <c r="D60" t="str">
        <f>IF(ISBLANK($B60),"",IFERROR($B60*VLOOKUP($E$1,'Currency conversion data'!$H$2:$BK$156,2+$C60-1960, FALSE)/VLOOKUP($E$1,'Currency conversion data'!$H$2:$BK$156,2+$C$1-1960, FALSE),"missing data"))</f>
        <v/>
      </c>
    </row>
    <row r="61" spans="1:4" x14ac:dyDescent="0.25">
      <c r="A61">
        <v>58</v>
      </c>
      <c r="D61" t="str">
        <f>IF(ISBLANK($B61),"",IFERROR($B61*VLOOKUP($E$1,'Currency conversion data'!$H$2:$BK$156,2+$C61-1960, FALSE)/VLOOKUP($E$1,'Currency conversion data'!$H$2:$BK$156,2+$C$1-1960, FALSE),"missing data"))</f>
        <v/>
      </c>
    </row>
    <row r="62" spans="1:4" x14ac:dyDescent="0.25">
      <c r="A62">
        <v>59</v>
      </c>
      <c r="D62" t="str">
        <f>IF(ISBLANK($B62),"",IFERROR($B62*VLOOKUP($E$1,'Currency conversion data'!$H$2:$BK$156,2+$C62-1960, FALSE)/VLOOKUP($E$1,'Currency conversion data'!$H$2:$BK$156,2+$C$1-1960, FALSE),"missing data"))</f>
        <v/>
      </c>
    </row>
    <row r="63" spans="1:4" x14ac:dyDescent="0.25">
      <c r="A63">
        <v>60</v>
      </c>
      <c r="D63" t="str">
        <f>IF(ISBLANK($B63),"",IFERROR($B63*VLOOKUP($E$1,'Currency conversion data'!$H$2:$BK$156,2+$C63-1960, FALSE)/VLOOKUP($E$1,'Currency conversion data'!$H$2:$BK$156,2+$C$1-1960, FALSE),"missing data"))</f>
        <v/>
      </c>
    </row>
    <row r="64" spans="1:4" x14ac:dyDescent="0.25">
      <c r="A64">
        <v>61</v>
      </c>
      <c r="D64" t="str">
        <f>IF(ISBLANK($B64),"",IFERROR($B64*VLOOKUP($E$1,'Currency conversion data'!$H$2:$BK$156,2+$C64-1960, FALSE)/VLOOKUP($E$1,'Currency conversion data'!$H$2:$BK$156,2+$C$1-1960, FALSE),"missing data"))</f>
        <v/>
      </c>
    </row>
    <row r="65" spans="1:4" x14ac:dyDescent="0.25">
      <c r="A65">
        <v>62</v>
      </c>
      <c r="D65" t="str">
        <f>IF(ISBLANK($B65),"",IFERROR($B65*VLOOKUP($E$1,'Currency conversion data'!$H$2:$BK$156,2+$C65-1960, FALSE)/VLOOKUP($E$1,'Currency conversion data'!$H$2:$BK$156,2+$C$1-1960, FALSE),"missing data"))</f>
        <v/>
      </c>
    </row>
    <row r="66" spans="1:4" x14ac:dyDescent="0.25">
      <c r="A66">
        <v>63</v>
      </c>
      <c r="D66" t="str">
        <f>IF(ISBLANK($B66),"",IFERROR($B66*VLOOKUP($E$1,'Currency conversion data'!$H$2:$BK$156,2+$C66-1960, FALSE)/VLOOKUP($E$1,'Currency conversion data'!$H$2:$BK$156,2+$C$1-1960, FALSE),"missing data"))</f>
        <v/>
      </c>
    </row>
    <row r="67" spans="1:4" x14ac:dyDescent="0.25">
      <c r="A67">
        <v>64</v>
      </c>
      <c r="D67" t="str">
        <f>IF(ISBLANK($B67),"",IFERROR($B67*VLOOKUP($E$1,'Currency conversion data'!$H$2:$BK$156,2+$C67-1960, FALSE)/VLOOKUP($E$1,'Currency conversion data'!$H$2:$BK$156,2+$C$1-1960, FALSE),"missing data"))</f>
        <v/>
      </c>
    </row>
    <row r="68" spans="1:4" x14ac:dyDescent="0.25">
      <c r="A68">
        <v>65</v>
      </c>
      <c r="D68" t="str">
        <f>IF(ISBLANK($B68),"",IFERROR($B68*VLOOKUP($E$1,'Currency conversion data'!$H$2:$BK$156,2+$C68-1960, FALSE)/VLOOKUP($E$1,'Currency conversion data'!$H$2:$BK$156,2+$C$1-1960, FALSE),"missing data"))</f>
        <v/>
      </c>
    </row>
    <row r="69" spans="1:4" x14ac:dyDescent="0.25">
      <c r="A69">
        <v>66</v>
      </c>
      <c r="D69" t="str">
        <f>IF(ISBLANK($B69),"",IFERROR($B69*VLOOKUP($E$1,'Currency conversion data'!$H$2:$BK$156,2+$C69-1960, FALSE)/VLOOKUP($E$1,'Currency conversion data'!$H$2:$BK$156,2+$C$1-1960, FALSE),"missing data"))</f>
        <v/>
      </c>
    </row>
    <row r="70" spans="1:4" x14ac:dyDescent="0.25">
      <c r="A70">
        <v>67</v>
      </c>
      <c r="D70" t="str">
        <f>IF(ISBLANK($B70),"",IFERROR($B70*VLOOKUP($E$1,'Currency conversion data'!$H$2:$BK$156,2+$C70-1960, FALSE)/VLOOKUP($E$1,'Currency conversion data'!$H$2:$BK$156,2+$C$1-1960, FALSE),"missing data"))</f>
        <v/>
      </c>
    </row>
    <row r="71" spans="1:4" x14ac:dyDescent="0.25">
      <c r="A71">
        <v>68</v>
      </c>
      <c r="D71" t="str">
        <f>IF(ISBLANK($B71),"",IFERROR($B71*VLOOKUP($E$1,'Currency conversion data'!$H$2:$BK$156,2+$C71-1960, FALSE)/VLOOKUP($E$1,'Currency conversion data'!$H$2:$BK$156,2+$C$1-1960, FALSE),"missing data"))</f>
        <v/>
      </c>
    </row>
    <row r="72" spans="1:4" x14ac:dyDescent="0.25">
      <c r="A72">
        <v>69</v>
      </c>
      <c r="D72" t="str">
        <f>IF(ISBLANK($B72),"",IFERROR($B72*VLOOKUP($E$1,'Currency conversion data'!$H$2:$BK$156,2+$C72-1960, FALSE)/VLOOKUP($E$1,'Currency conversion data'!$H$2:$BK$156,2+$C$1-1960, FALSE),"missing data"))</f>
        <v/>
      </c>
    </row>
    <row r="73" spans="1:4" x14ac:dyDescent="0.25">
      <c r="A73">
        <v>70</v>
      </c>
      <c r="D73" t="str">
        <f>IF(ISBLANK($B73),"",IFERROR($B73*VLOOKUP($E$1,'Currency conversion data'!$H$2:$BK$156,2+$C73-1960, FALSE)/VLOOKUP($E$1,'Currency conversion data'!$H$2:$BK$156,2+$C$1-1960, FALSE),"missing data"))</f>
        <v/>
      </c>
    </row>
    <row r="74" spans="1:4" x14ac:dyDescent="0.25">
      <c r="A74">
        <v>71</v>
      </c>
      <c r="D74" t="str">
        <f>IF(ISBLANK($B74),"",IFERROR($B74*VLOOKUP($E$1,'Currency conversion data'!$H$2:$BK$156,2+$C74-1960, FALSE)/VLOOKUP($E$1,'Currency conversion data'!$H$2:$BK$156,2+$C$1-1960, FALSE),"missing data"))</f>
        <v/>
      </c>
    </row>
    <row r="75" spans="1:4" x14ac:dyDescent="0.25">
      <c r="A75">
        <v>72</v>
      </c>
      <c r="D75" t="str">
        <f>IF(ISBLANK($B75),"",IFERROR($B75*VLOOKUP($E$1,'Currency conversion data'!$H$2:$BK$156,2+$C75-1960, FALSE)/VLOOKUP($E$1,'Currency conversion data'!$H$2:$BK$156,2+$C$1-1960, FALSE),"missing data"))</f>
        <v/>
      </c>
    </row>
    <row r="76" spans="1:4" x14ac:dyDescent="0.25">
      <c r="A76">
        <v>73</v>
      </c>
      <c r="D76" t="str">
        <f>IF(ISBLANK($B76),"",IFERROR($B76*VLOOKUP($E$1,'Currency conversion data'!$H$2:$BK$156,2+$C76-1960, FALSE)/VLOOKUP($E$1,'Currency conversion data'!$H$2:$BK$156,2+$C$1-1960, FALSE),"missing data"))</f>
        <v/>
      </c>
    </row>
    <row r="77" spans="1:4" x14ac:dyDescent="0.25">
      <c r="A77">
        <v>74</v>
      </c>
      <c r="D77" t="str">
        <f>IF(ISBLANK($B77),"",IFERROR($B77*VLOOKUP($E$1,'Currency conversion data'!$H$2:$BK$156,2+$C77-1960, FALSE)/VLOOKUP($E$1,'Currency conversion data'!$H$2:$BK$156,2+$C$1-1960, FALSE),"missing data"))</f>
        <v/>
      </c>
    </row>
    <row r="78" spans="1:4" x14ac:dyDescent="0.25">
      <c r="A78">
        <v>75</v>
      </c>
      <c r="D78" t="str">
        <f>IF(ISBLANK($B78),"",IFERROR($B78*VLOOKUP($E$1,'Currency conversion data'!$H$2:$BK$156,2+$C78-1960, FALSE)/VLOOKUP($E$1,'Currency conversion data'!$H$2:$BK$156,2+$C$1-1960, FALSE),"missing data"))</f>
        <v/>
      </c>
    </row>
    <row r="79" spans="1:4" x14ac:dyDescent="0.25">
      <c r="A79">
        <v>76</v>
      </c>
      <c r="D79" t="str">
        <f>IF(ISBLANK($B79),"",IFERROR($B79*VLOOKUP($E$1,'Currency conversion data'!$H$2:$BK$156,2+$C79-1960, FALSE)/VLOOKUP($E$1,'Currency conversion data'!$H$2:$BK$156,2+$C$1-1960, FALSE),"missing data"))</f>
        <v/>
      </c>
    </row>
    <row r="80" spans="1:4" x14ac:dyDescent="0.25">
      <c r="A80">
        <v>77</v>
      </c>
      <c r="D80" t="str">
        <f>IF(ISBLANK($B80),"",IFERROR($B80*VLOOKUP($E$1,'Currency conversion data'!$H$2:$BK$156,2+$C80-1960, FALSE)/VLOOKUP($E$1,'Currency conversion data'!$H$2:$BK$156,2+$C$1-1960, FALSE),"missing data"))</f>
        <v/>
      </c>
    </row>
    <row r="81" spans="1:4" x14ac:dyDescent="0.25">
      <c r="A81">
        <v>78</v>
      </c>
      <c r="D81" t="str">
        <f>IF(ISBLANK($B81),"",IFERROR($B81*VLOOKUP($E$1,'Currency conversion data'!$H$2:$BK$156,2+$C81-1960, FALSE)/VLOOKUP($E$1,'Currency conversion data'!$H$2:$BK$156,2+$C$1-1960, FALSE),"missing data"))</f>
        <v/>
      </c>
    </row>
    <row r="82" spans="1:4" x14ac:dyDescent="0.25">
      <c r="A82">
        <v>79</v>
      </c>
      <c r="D82" t="str">
        <f>IF(ISBLANK($B82),"",IFERROR($B82*VLOOKUP($E$1,'Currency conversion data'!$H$2:$BK$156,2+$C82-1960, FALSE)/VLOOKUP($E$1,'Currency conversion data'!$H$2:$BK$156,2+$C$1-1960, FALSE),"missing data"))</f>
        <v/>
      </c>
    </row>
    <row r="83" spans="1:4" x14ac:dyDescent="0.25">
      <c r="A83">
        <v>80</v>
      </c>
      <c r="D83" t="str">
        <f>IF(ISBLANK($B83),"",IFERROR($B83*VLOOKUP($E$1,'Currency conversion data'!$H$2:$BK$156,2+$C83-1960, FALSE)/VLOOKUP($E$1,'Currency conversion data'!$H$2:$BK$156,2+$C$1-1960, FALSE),"missing data"))</f>
        <v/>
      </c>
    </row>
    <row r="84" spans="1:4" x14ac:dyDescent="0.25">
      <c r="A84">
        <v>81</v>
      </c>
      <c r="D84" t="str">
        <f>IF(ISBLANK($B84),"",IFERROR($B84*VLOOKUP($E$1,'Currency conversion data'!$H$2:$BK$156,2+$C84-1960, FALSE)/VLOOKUP($E$1,'Currency conversion data'!$H$2:$BK$156,2+$C$1-1960, FALSE),"missing data"))</f>
        <v/>
      </c>
    </row>
    <row r="85" spans="1:4" x14ac:dyDescent="0.25">
      <c r="A85">
        <v>82</v>
      </c>
      <c r="D85" t="str">
        <f>IF(ISBLANK($B85),"",IFERROR($B85*VLOOKUP($E$1,'Currency conversion data'!$H$2:$BK$156,2+$C85-1960, FALSE)/VLOOKUP($E$1,'Currency conversion data'!$H$2:$BK$156,2+$C$1-1960, FALSE),"missing data"))</f>
        <v/>
      </c>
    </row>
    <row r="86" spans="1:4" x14ac:dyDescent="0.25">
      <c r="A86">
        <v>83</v>
      </c>
      <c r="D86" t="str">
        <f>IF(ISBLANK($B86),"",IFERROR($B86*VLOOKUP($E$1,'Currency conversion data'!$H$2:$BK$156,2+$C86-1960, FALSE)/VLOOKUP($E$1,'Currency conversion data'!$H$2:$BK$156,2+$C$1-1960, FALSE),"missing data"))</f>
        <v/>
      </c>
    </row>
    <row r="87" spans="1:4" x14ac:dyDescent="0.25">
      <c r="A87">
        <v>84</v>
      </c>
      <c r="D87" t="str">
        <f>IF(ISBLANK($B87),"",IFERROR($B87*VLOOKUP($E$1,'Currency conversion data'!$H$2:$BK$156,2+$C87-1960, FALSE)/VLOOKUP($E$1,'Currency conversion data'!$H$2:$BK$156,2+$C$1-1960, FALSE),"missing data"))</f>
        <v/>
      </c>
    </row>
    <row r="88" spans="1:4" x14ac:dyDescent="0.25">
      <c r="A88">
        <v>85</v>
      </c>
      <c r="D88" t="str">
        <f>IF(ISBLANK($B88),"",IFERROR($B88*VLOOKUP($E$1,'Currency conversion data'!$H$2:$BK$156,2+$C88-1960, FALSE)/VLOOKUP($E$1,'Currency conversion data'!$H$2:$BK$156,2+$C$1-1960, FALSE),"missing data"))</f>
        <v/>
      </c>
    </row>
    <row r="89" spans="1:4" x14ac:dyDescent="0.25">
      <c r="A89">
        <v>86</v>
      </c>
      <c r="D89" t="str">
        <f>IF(ISBLANK($B89),"",IFERROR($B89*VLOOKUP($E$1,'Currency conversion data'!$H$2:$BK$156,2+$C89-1960, FALSE)/VLOOKUP($E$1,'Currency conversion data'!$H$2:$BK$156,2+$C$1-1960, FALSE),"missing data"))</f>
        <v/>
      </c>
    </row>
    <row r="90" spans="1:4" x14ac:dyDescent="0.25">
      <c r="A90">
        <v>87</v>
      </c>
      <c r="D90" t="str">
        <f>IF(ISBLANK($B90),"",IFERROR($B90*VLOOKUP($E$1,'Currency conversion data'!$H$2:$BK$156,2+$C90-1960, FALSE)/VLOOKUP($E$1,'Currency conversion data'!$H$2:$BK$156,2+$C$1-1960, FALSE),"missing data"))</f>
        <v/>
      </c>
    </row>
    <row r="91" spans="1:4" x14ac:dyDescent="0.25">
      <c r="A91">
        <v>88</v>
      </c>
      <c r="D91" t="str">
        <f>IF(ISBLANK($B91),"",IFERROR($B91*VLOOKUP($E$1,'Currency conversion data'!$H$2:$BK$156,2+$C91-1960, FALSE)/VLOOKUP($E$1,'Currency conversion data'!$H$2:$BK$156,2+$C$1-1960, FALSE),"missing data"))</f>
        <v/>
      </c>
    </row>
    <row r="92" spans="1:4" x14ac:dyDescent="0.25">
      <c r="A92">
        <v>89</v>
      </c>
      <c r="D92" t="str">
        <f>IF(ISBLANK($B92),"",IFERROR($B92*VLOOKUP($E$1,'Currency conversion data'!$H$2:$BK$156,2+$C92-1960, FALSE)/VLOOKUP($E$1,'Currency conversion data'!$H$2:$BK$156,2+$C$1-1960, FALSE),"missing data"))</f>
        <v/>
      </c>
    </row>
    <row r="93" spans="1:4" x14ac:dyDescent="0.25">
      <c r="A93">
        <v>90</v>
      </c>
      <c r="D93" t="str">
        <f>IF(ISBLANK($B93),"",IFERROR($B93*VLOOKUP($E$1,'Currency conversion data'!$H$2:$BK$156,2+$C93-1960, FALSE)/VLOOKUP($E$1,'Currency conversion data'!$H$2:$BK$156,2+$C$1-1960, FALSE),"missing data"))</f>
        <v/>
      </c>
    </row>
    <row r="94" spans="1:4" x14ac:dyDescent="0.25">
      <c r="A94">
        <v>91</v>
      </c>
      <c r="D94" t="str">
        <f>IF(ISBLANK($B94),"",IFERROR($B94*VLOOKUP($E$1,'Currency conversion data'!$H$2:$BK$156,2+$C94-1960, FALSE)/VLOOKUP($E$1,'Currency conversion data'!$H$2:$BK$156,2+$C$1-1960, FALSE),"missing data"))</f>
        <v/>
      </c>
    </row>
    <row r="95" spans="1:4" x14ac:dyDescent="0.25">
      <c r="A95">
        <v>92</v>
      </c>
      <c r="D95" t="str">
        <f>IF(ISBLANK($B95),"",IFERROR($B95*VLOOKUP($E$1,'Currency conversion data'!$H$2:$BK$156,2+$C95-1960, FALSE)/VLOOKUP($E$1,'Currency conversion data'!$H$2:$BK$156,2+$C$1-1960, FALSE),"missing data"))</f>
        <v/>
      </c>
    </row>
    <row r="96" spans="1:4" x14ac:dyDescent="0.25">
      <c r="A96">
        <v>93</v>
      </c>
      <c r="D96" t="str">
        <f>IF(ISBLANK($B96),"",IFERROR($B96*VLOOKUP($E$1,'Currency conversion data'!$H$2:$BK$156,2+$C96-1960, FALSE)/VLOOKUP($E$1,'Currency conversion data'!$H$2:$BK$156,2+$C$1-1960, FALSE),"missing data"))</f>
        <v/>
      </c>
    </row>
    <row r="97" spans="1:4" x14ac:dyDescent="0.25">
      <c r="A97">
        <v>94</v>
      </c>
      <c r="D97" t="str">
        <f>IF(ISBLANK($B97),"",IFERROR($B97*VLOOKUP($E$1,'Currency conversion data'!$H$2:$BK$156,2+$C97-1960, FALSE)/VLOOKUP($E$1,'Currency conversion data'!$H$2:$BK$156,2+$C$1-1960, FALSE),"missing data"))</f>
        <v/>
      </c>
    </row>
    <row r="98" spans="1:4" x14ac:dyDescent="0.25">
      <c r="A98">
        <v>95</v>
      </c>
      <c r="D98" t="str">
        <f>IF(ISBLANK($B98),"",IFERROR($B98*VLOOKUP($E$1,'Currency conversion data'!$H$2:$BK$156,2+$C98-1960, FALSE)/VLOOKUP($E$1,'Currency conversion data'!$H$2:$BK$156,2+$C$1-1960, FALSE),"missing data"))</f>
        <v/>
      </c>
    </row>
    <row r="99" spans="1:4" x14ac:dyDescent="0.25">
      <c r="A99">
        <v>96</v>
      </c>
      <c r="D99" t="str">
        <f>IF(ISBLANK($B99),"",IFERROR($B99*VLOOKUP($E$1,'Currency conversion data'!$H$2:$BK$156,2+$C99-1960, FALSE)/VLOOKUP($E$1,'Currency conversion data'!$H$2:$BK$156,2+$C$1-1960, FALSE),"missing data"))</f>
        <v/>
      </c>
    </row>
    <row r="100" spans="1:4" x14ac:dyDescent="0.25">
      <c r="A100">
        <v>97</v>
      </c>
      <c r="D100" t="str">
        <f>IF(ISBLANK($B100),"",IFERROR($B100*VLOOKUP($E$1,'Currency conversion data'!$H$2:$BK$156,2+$C100-1960, FALSE)/VLOOKUP($E$1,'Currency conversion data'!$H$2:$BK$156,2+$C$1-1960, FALSE),"missing data"))</f>
        <v/>
      </c>
    </row>
    <row r="101" spans="1:4" x14ac:dyDescent="0.25">
      <c r="A101">
        <v>98</v>
      </c>
      <c r="D101" t="str">
        <f>IF(ISBLANK($B101),"",IFERROR($B101*VLOOKUP($E$1,'Currency conversion data'!$H$2:$BK$156,2+$C101-1960, FALSE)/VLOOKUP($E$1,'Currency conversion data'!$H$2:$BK$156,2+$C$1-1960, FALSE),"missing data"))</f>
        <v/>
      </c>
    </row>
    <row r="102" spans="1:4" x14ac:dyDescent="0.25">
      <c r="A102">
        <v>99</v>
      </c>
      <c r="D102" t="str">
        <f>IF(ISBLANK($B102),"",IFERROR($B102*VLOOKUP($E$1,'Currency conversion data'!$H$2:$BK$156,2+$C102-1960, FALSE)/VLOOKUP($E$1,'Currency conversion data'!$H$2:$BK$156,2+$C$1-1960, FALSE),"missing data"))</f>
        <v/>
      </c>
    </row>
    <row r="103" spans="1:4" x14ac:dyDescent="0.25">
      <c r="A103">
        <v>100</v>
      </c>
      <c r="D103" t="str">
        <f>IF(ISBLANK($B103),"",IFERROR($B103*VLOOKUP($E$1,'Currency conversion data'!$H$2:$BK$156,2+$C103-1960, FALSE)/VLOOKUP($E$1,'Currency conversion data'!$H$2:$BK$156,2+$C$1-1960, FALSE),"missing data"))</f>
        <v/>
      </c>
    </row>
    <row r="104" spans="1:4" x14ac:dyDescent="0.25">
      <c r="D104" t="str">
        <f>IF(ISBLANK($B104),"",IFERROR($B104*VLOOKUP($E$1,'Currency conversion data'!$H$2:$BK$156,2+$C104-1960, FALSE),"missing data"))</f>
        <v/>
      </c>
    </row>
    <row r="105" spans="1:4" x14ac:dyDescent="0.25">
      <c r="D105" t="str">
        <f>IF(ISBLANK($B105),"",IFERROR($B105*VLOOKUP($E$1,'Currency conversion data'!$H$2:$BK$156,2+$C105-1960, FALSE),"missing data"))</f>
        <v/>
      </c>
    </row>
    <row r="106" spans="1:4" x14ac:dyDescent="0.25">
      <c r="D106" t="str">
        <f>IF(ISBLANK($B106),"",IFERROR($B106*VLOOKUP($E$1,'Currency conversion data'!$H$2:$BK$156,2+$C106-1960, FALSE),"missing data"))</f>
        <v/>
      </c>
    </row>
    <row r="107" spans="1:4" x14ac:dyDescent="0.25">
      <c r="D107" t="str">
        <f>IF(ISBLANK($B107),"",IFERROR($B107*VLOOKUP($E$1,'Currency conversion data'!$H$2:$BK$156,2+$C107-1960, FALSE),"missing data"))</f>
        <v/>
      </c>
    </row>
    <row r="108" spans="1:4" x14ac:dyDescent="0.25">
      <c r="D108" t="str">
        <f>IF(ISBLANK($B108),"",IFERROR($B108*VLOOKUP($E$1,'Currency conversion data'!$H$2:$BK$156,2+$C108-1960, FALSE),"missing data"))</f>
        <v/>
      </c>
    </row>
    <row r="109" spans="1:4" x14ac:dyDescent="0.25">
      <c r="D109" t="str">
        <f>IF(ISBLANK($B109),"",IFERROR($B109*VLOOKUP($E$1,'Currency conversion data'!$H$2:$BK$156,2+$C109-1960, FALSE),"missing data"))</f>
        <v/>
      </c>
    </row>
    <row r="110" spans="1:4" x14ac:dyDescent="0.25">
      <c r="D110" t="str">
        <f>IF(ISBLANK($B110),"",IFERROR($B110*VLOOKUP($E$1,'Currency conversion data'!$H$2:$BK$156,2+$C110-1960, FALSE),"missing data"))</f>
        <v/>
      </c>
    </row>
    <row r="111" spans="1:4" x14ac:dyDescent="0.25">
      <c r="D111" t="str">
        <f>IF(ISBLANK($B111),"",IFERROR($B111*VLOOKUP($E$1,'Currency conversion data'!$H$2:$BK$156,2+$C111-1960, FALSE),"missing data"))</f>
        <v/>
      </c>
    </row>
    <row r="112" spans="1:4" x14ac:dyDescent="0.25">
      <c r="D112" t="str">
        <f>IF(ISBLANK($B112),"",IFERROR($B112*VLOOKUP($E$1,'Currency conversion data'!$H$2:$BK$156,2+$C112-1960, FALSE),"missing data"))</f>
        <v/>
      </c>
    </row>
    <row r="113" spans="4:4" x14ac:dyDescent="0.25">
      <c r="D113" t="str">
        <f>IF(ISBLANK($B113),"",IFERROR($B113*VLOOKUP($E$1,'Currency conversion data'!$H$2:$BK$156,2+$C113-1960, FALSE),"missing data"))</f>
        <v/>
      </c>
    </row>
    <row r="114" spans="4:4" x14ac:dyDescent="0.25">
      <c r="D114" t="str">
        <f>IF(ISBLANK($B114),"",IFERROR($B114*VLOOKUP($E$1,'Currency conversion data'!$H$2:$BK$156,2+$C114-1960, FALSE),"missing data"))</f>
        <v/>
      </c>
    </row>
    <row r="115" spans="4:4" x14ac:dyDescent="0.25">
      <c r="D115" t="str">
        <f>IF(ISBLANK($B115),"",IFERROR($B115*VLOOKUP($E$1,'Currency conversion data'!$H$2:$BK$156,2+$C115-1960, FALSE),"missing data"))</f>
        <v/>
      </c>
    </row>
    <row r="116" spans="4:4" x14ac:dyDescent="0.25">
      <c r="D116" t="str">
        <f>IF(ISBLANK($B116),"",IFERROR($B116*VLOOKUP($E$1,'Currency conversion data'!$H$2:$BK$156,2+$C116-1960, FALSE),"missing data"))</f>
        <v/>
      </c>
    </row>
    <row r="117" spans="4:4" x14ac:dyDescent="0.25">
      <c r="D117" t="str">
        <f>IF(ISBLANK($B117),"",IFERROR($B117*VLOOKUP($E$1,'Currency conversion data'!$H$2:$BK$156,2+$C117-1960, FALSE),"missing data"))</f>
        <v/>
      </c>
    </row>
    <row r="118" spans="4:4" x14ac:dyDescent="0.25">
      <c r="D118" t="str">
        <f>IF(ISBLANK($B118),"",IFERROR($B118*VLOOKUP($E$1,'Currency conversion data'!$H$2:$BK$156,2+$C118-1960, FALSE),"missing data"))</f>
        <v/>
      </c>
    </row>
    <row r="119" spans="4:4" x14ac:dyDescent="0.25">
      <c r="D119" t="str">
        <f>IF(ISBLANK($B119),"",IFERROR($B119*VLOOKUP($E$1,'Currency conversion data'!$H$2:$BK$156,2+$C119-1960, FALSE),"missing data"))</f>
        <v/>
      </c>
    </row>
    <row r="120" spans="4:4" x14ac:dyDescent="0.25">
      <c r="D120" t="str">
        <f>IF(ISBLANK($B120),"",IFERROR($B120*VLOOKUP($E$1,'Currency conversion data'!$H$2:$BK$156,2+$C120-1960, FALSE),"missing data"))</f>
        <v/>
      </c>
    </row>
    <row r="121" spans="4:4" x14ac:dyDescent="0.25">
      <c r="D121" t="str">
        <f>IF(ISBLANK($B121),"",IFERROR($B121*VLOOKUP($E$1,'Currency conversion data'!$H$2:$BK$156,2+$C121-1960, FALSE),"missing data"))</f>
        <v/>
      </c>
    </row>
    <row r="122" spans="4:4" x14ac:dyDescent="0.25">
      <c r="D122" t="str">
        <f>IF(ISBLANK($B122),"",IFERROR($B122*VLOOKUP($E$1,'Currency conversion data'!$H$2:$BK$156,2+$C122-1960, FALSE),"missing data"))</f>
        <v/>
      </c>
    </row>
    <row r="123" spans="4:4" x14ac:dyDescent="0.25">
      <c r="D123" t="str">
        <f>IF(ISBLANK($B123),"",IFERROR($B123*VLOOKUP($E$1,'Currency conversion data'!$H$2:$BK$156,2+$C123-1960, FALSE),"missing data"))</f>
        <v/>
      </c>
    </row>
    <row r="124" spans="4:4" x14ac:dyDescent="0.25">
      <c r="D124" t="str">
        <f>IF(ISBLANK($B124),"",IFERROR($B124*VLOOKUP($E$1,'Currency conversion data'!$H$2:$BK$156,2+$C124-1960, FALSE),"missing data"))</f>
        <v/>
      </c>
    </row>
    <row r="125" spans="4:4" x14ac:dyDescent="0.25">
      <c r="D125" t="str">
        <f>IF(ISBLANK($B125),"",IFERROR($B125*VLOOKUP($E$1,'Currency conversion data'!$H$2:$BK$156,2+$C125-1960, FALSE),"missing data"))</f>
        <v/>
      </c>
    </row>
    <row r="126" spans="4:4" x14ac:dyDescent="0.25">
      <c r="D126" t="str">
        <f>IF(ISBLANK($B126),"",IFERROR($B126*VLOOKUP($E$1,'Currency conversion data'!$H$2:$BK$156,2+$C126-1960, FALSE),"missing data"))</f>
        <v/>
      </c>
    </row>
    <row r="127" spans="4:4" x14ac:dyDescent="0.25">
      <c r="D127" t="str">
        <f>IF(ISBLANK($B127),"",IFERROR($B127*VLOOKUP($E$1,'Currency conversion data'!$H$2:$BK$156,2+$C127-1960, FALSE),"missing data"))</f>
        <v/>
      </c>
    </row>
    <row r="128" spans="4:4" x14ac:dyDescent="0.25">
      <c r="D128" t="str">
        <f>IF(ISBLANK($B128),"",IFERROR($B128*VLOOKUP($E$1,'Currency conversion data'!$H$2:$BK$156,2+$C128-1960, FALSE),"missing data"))</f>
        <v/>
      </c>
    </row>
    <row r="129" spans="4:4" x14ac:dyDescent="0.25">
      <c r="D129" t="str">
        <f>IF(ISBLANK($B129),"",IFERROR($B129*VLOOKUP($E$1,'Currency conversion data'!$H$2:$BK$156,2+$C129-1960, FALSE),"missing data"))</f>
        <v/>
      </c>
    </row>
    <row r="130" spans="4:4" x14ac:dyDescent="0.25">
      <c r="D130" t="str">
        <f>IF(ISBLANK($B130),"",IFERROR($B130*VLOOKUP($E$1,'Currency conversion data'!$H$2:$BK$156,2+$C130-1960, FALSE),"missing data"))</f>
        <v/>
      </c>
    </row>
    <row r="131" spans="4:4" x14ac:dyDescent="0.25">
      <c r="D131" t="str">
        <f>IF(ISBLANK($B131),"",IFERROR($B131*VLOOKUP($E$1,'Currency conversion data'!$H$2:$BK$156,2+$C131-1960, FALSE),"missing data"))</f>
        <v/>
      </c>
    </row>
    <row r="132" spans="4:4" x14ac:dyDescent="0.25">
      <c r="D132" t="str">
        <f>IF(ISBLANK($B132),"",IFERROR($B132*VLOOKUP($E$1,'Currency conversion data'!$H$2:$BK$156,2+$C132-1960, FALSE),"missing data"))</f>
        <v/>
      </c>
    </row>
    <row r="133" spans="4:4" x14ac:dyDescent="0.25">
      <c r="D133" t="str">
        <f>IF(ISBLANK($B133),"",IFERROR($B133*VLOOKUP($E$1,'Currency conversion data'!$H$2:$BK$156,2+$C133-1960, FALSE),"missing data"))</f>
        <v/>
      </c>
    </row>
    <row r="134" spans="4:4" x14ac:dyDescent="0.25">
      <c r="D134" t="str">
        <f>IF(ISBLANK($B134),"",IFERROR($B134*VLOOKUP($E$1,'Currency conversion data'!$H$2:$BK$156,2+$C134-1960, FALSE),"missing data"))</f>
        <v/>
      </c>
    </row>
    <row r="135" spans="4:4" x14ac:dyDescent="0.25">
      <c r="D135" t="str">
        <f>IF(ISBLANK($B135),"",IFERROR($B135*VLOOKUP($E$1,'Currency conversion data'!$H$2:$BK$156,2+$C135-1960, FALSE),"missing data"))</f>
        <v/>
      </c>
    </row>
    <row r="136" spans="4:4" x14ac:dyDescent="0.25">
      <c r="D136" t="str">
        <f>IF(ISBLANK($B136),"",IFERROR($B136*VLOOKUP($E$1,'Currency conversion data'!$H$2:$BK$156,2+$C136-1960, FALSE),"missing data"))</f>
        <v/>
      </c>
    </row>
    <row r="137" spans="4:4" x14ac:dyDescent="0.25">
      <c r="D137" t="str">
        <f>IF(ISBLANK($B137),"",IFERROR($B137*VLOOKUP($E$1,'Currency conversion data'!$H$2:$BK$156,2+$C137-1960, FALSE),"missing data"))</f>
        <v/>
      </c>
    </row>
    <row r="138" spans="4:4" x14ac:dyDescent="0.25">
      <c r="D138" t="str">
        <f>IF(ISBLANK($B138),"",IFERROR($B138*VLOOKUP($E$1,'Currency conversion data'!$H$2:$BK$156,2+$C138-1960, FALSE),"missing data"))</f>
        <v/>
      </c>
    </row>
    <row r="139" spans="4:4" x14ac:dyDescent="0.25">
      <c r="D139" t="str">
        <f>IF(ISBLANK($B139),"",IFERROR($B139*VLOOKUP($E$1,'Currency conversion data'!$H$2:$BK$156,2+$C139-1960, FALSE),"missing data"))</f>
        <v/>
      </c>
    </row>
    <row r="140" spans="4:4" x14ac:dyDescent="0.25">
      <c r="D140" t="str">
        <f>IF(ISBLANK($B140),"",IFERROR($B140*VLOOKUP($E$1,'Currency conversion data'!$H$2:$BK$156,2+$C140-1960, FALSE),"missing data"))</f>
        <v/>
      </c>
    </row>
    <row r="141" spans="4:4" x14ac:dyDescent="0.25">
      <c r="D141" t="str">
        <f>IF(ISBLANK($B141),"",IFERROR($B141*VLOOKUP($E$1,'Currency conversion data'!$H$2:$BK$156,2+$C141-1960, FALSE),"missing data"))</f>
        <v/>
      </c>
    </row>
    <row r="142" spans="4:4" x14ac:dyDescent="0.25">
      <c r="D142" t="str">
        <f>IF(ISBLANK($B142),"",IFERROR($B142*VLOOKUP($E$1,'Currency conversion data'!$H$2:$BK$156,2+$C142-1960, FALSE),"missing data"))</f>
        <v/>
      </c>
    </row>
    <row r="143" spans="4:4" x14ac:dyDescent="0.25">
      <c r="D143" t="str">
        <f>IF(ISBLANK($B143),"",IFERROR($B143*VLOOKUP($E$1,'Currency conversion data'!$H$2:$BK$156,2+$C143-1960, FALSE),"missing data"))</f>
        <v/>
      </c>
    </row>
    <row r="144" spans="4:4" x14ac:dyDescent="0.25">
      <c r="D144" t="str">
        <f>IF(ISBLANK($B144),"",IFERROR($B144*VLOOKUP($E$1,'Currency conversion data'!$H$2:$BK$156,2+$C144-1960, FALSE),"missing data"))</f>
        <v/>
      </c>
    </row>
    <row r="145" spans="4:4" x14ac:dyDescent="0.25">
      <c r="D145" t="str">
        <f>IF(ISBLANK($B145),"",IFERROR($B145*VLOOKUP($E$1,'Currency conversion data'!$H$2:$BK$156,2+$C145-1960, FALSE),"missing data"))</f>
        <v/>
      </c>
    </row>
    <row r="146" spans="4:4" x14ac:dyDescent="0.25">
      <c r="D146" t="str">
        <f>IF(ISBLANK($B146),"",IFERROR($B146*VLOOKUP($E$1,'Currency conversion data'!$H$2:$BK$156,2+$C146-1960, FALSE),"missing data"))</f>
        <v/>
      </c>
    </row>
    <row r="147" spans="4:4" x14ac:dyDescent="0.25">
      <c r="D147" t="str">
        <f>IF(ISBLANK($B147),"",IFERROR($B147*VLOOKUP($E$1,'Currency conversion data'!$H$2:$BK$156,2+$C147-1960, FALSE),"missing data"))</f>
        <v/>
      </c>
    </row>
    <row r="148" spans="4:4" x14ac:dyDescent="0.25">
      <c r="D148" t="str">
        <f>IF(ISBLANK($B148),"",IFERROR($B148*VLOOKUP($E$1,'Currency conversion data'!$H$2:$BK$156,2+$C148-1960, FALSE),"missing data"))</f>
        <v/>
      </c>
    </row>
    <row r="149" spans="4:4" x14ac:dyDescent="0.25">
      <c r="D149" t="str">
        <f>IF(ISBLANK($B149),"",IFERROR($B149*VLOOKUP($E$1,'Currency conversion data'!$H$2:$BK$156,2+$C149-1960, FALSE),"missing data"))</f>
        <v/>
      </c>
    </row>
    <row r="150" spans="4:4" x14ac:dyDescent="0.25">
      <c r="D150" t="str">
        <f>IF(ISBLANK($B150),"",IFERROR($B150*VLOOKUP($E$1,'Currency conversion data'!$H$2:$BK$156,2+$C150-1960, FALSE),"missing data"))</f>
        <v/>
      </c>
    </row>
    <row r="151" spans="4:4" x14ac:dyDescent="0.25">
      <c r="D151" t="str">
        <f>IF(ISBLANK($B151),"",IFERROR($B151*VLOOKUP($E$1,'Currency conversion data'!$H$2:$BK$156,2+$C151-1960, FALSE),"missing data"))</f>
        <v/>
      </c>
    </row>
    <row r="152" spans="4:4" x14ac:dyDescent="0.25">
      <c r="D152" t="str">
        <f>IF(ISBLANK($B152),"",IFERROR($B152*VLOOKUP($E$1,'Currency conversion data'!$H$2:$BK$156,2+$C152-1960, FALSE),"missing data"))</f>
        <v/>
      </c>
    </row>
    <row r="153" spans="4:4" x14ac:dyDescent="0.25">
      <c r="D153" t="str">
        <f>IF(ISBLANK($B153),"",IFERROR($B153*VLOOKUP($E$1,'Currency conversion data'!$H$2:$BK$156,2+$C153-1960, FALSE),"missing data"))</f>
        <v/>
      </c>
    </row>
    <row r="154" spans="4:4" x14ac:dyDescent="0.25">
      <c r="D154" t="str">
        <f>IF(ISBLANK($B154),"",IFERROR($B154*VLOOKUP($E$1,'Currency conversion data'!$H$2:$BK$156,2+$C154-1960, FALSE),"missing data"))</f>
        <v/>
      </c>
    </row>
    <row r="155" spans="4:4" x14ac:dyDescent="0.25">
      <c r="D155" t="str">
        <f>IF(ISBLANK($B155),"",IFERROR($B155*VLOOKUP($E$1,'Currency conversion data'!$H$2:$BK$156,2+$C155-1960, FALSE),"missing data"))</f>
        <v/>
      </c>
    </row>
    <row r="156" spans="4:4" x14ac:dyDescent="0.25">
      <c r="D156" t="str">
        <f>IF(ISBLANK($B156),"",IFERROR($B156*VLOOKUP($E$1,'Currency conversion data'!$H$2:$BK$156,2+$C156-1960, FALSE),"missing data"))</f>
        <v/>
      </c>
    </row>
    <row r="157" spans="4:4" x14ac:dyDescent="0.25">
      <c r="D157" t="str">
        <f>IF(ISBLANK($B157),"",IFERROR($B157*VLOOKUP($E$1,'Currency conversion data'!$H$2:$BK$156,2+$C157-1960, FALSE),"missing data"))</f>
        <v/>
      </c>
    </row>
    <row r="158" spans="4:4" x14ac:dyDescent="0.25">
      <c r="D158" t="str">
        <f>IF(ISBLANK($B158),"",IFERROR($B158*VLOOKUP($E$1,'Currency conversion data'!$H$2:$BK$156,2+$C158-1960, FALSE),"missing data"))</f>
        <v/>
      </c>
    </row>
    <row r="159" spans="4:4" x14ac:dyDescent="0.25">
      <c r="D159" t="str">
        <f>IF(ISBLANK($B159),"",IFERROR($B159*VLOOKUP($E$1,'Currency conversion data'!$H$2:$BK$156,2+$C159-1960, FALSE),"missing data"))</f>
        <v/>
      </c>
    </row>
    <row r="160" spans="4:4" x14ac:dyDescent="0.25">
      <c r="D160" t="str">
        <f>IF(ISBLANK($B160),"",IFERROR($B160*VLOOKUP($E$1,'Currency conversion data'!$H$2:$BK$156,2+$C160-1960, FALSE),"missing data"))</f>
        <v/>
      </c>
    </row>
    <row r="161" spans="4:4" x14ac:dyDescent="0.25">
      <c r="D161" t="str">
        <f>IF(ISBLANK($B161),"",IFERROR($B161*VLOOKUP($E$1,'Currency conversion data'!$H$2:$BK$156,2+$C161-1960, FALSE),"missing data"))</f>
        <v/>
      </c>
    </row>
    <row r="162" spans="4:4" x14ac:dyDescent="0.25">
      <c r="D162" t="str">
        <f>IF(ISBLANK($B162),"",IFERROR($B162*VLOOKUP($E$1,'Currency conversion data'!$H$2:$BK$156,2+$C162-1960, FALSE),"missing data"))</f>
        <v/>
      </c>
    </row>
    <row r="163" spans="4:4" x14ac:dyDescent="0.25">
      <c r="D163" t="str">
        <f>IF(ISBLANK($B163),"",IFERROR($B163*VLOOKUP($E$1,'Currency conversion data'!$H$2:$BK$156,2+$C163-1960, FALSE),"missing data"))</f>
        <v/>
      </c>
    </row>
    <row r="164" spans="4:4" x14ac:dyDescent="0.25">
      <c r="D164" t="str">
        <f>IF(ISBLANK($B164),"",IFERROR($B164*VLOOKUP($E$1,'Currency conversion data'!$H$2:$BK$156,2+$C164-1960, FALSE),"missing data"))</f>
        <v/>
      </c>
    </row>
    <row r="165" spans="4:4" x14ac:dyDescent="0.25">
      <c r="D165" t="str">
        <f>IF(ISBLANK($B165),"",IFERROR($B165*VLOOKUP($E$1,'Currency conversion data'!$H$2:$BK$156,2+$C165-1960, FALSE),"missing data"))</f>
        <v/>
      </c>
    </row>
    <row r="166" spans="4:4" x14ac:dyDescent="0.25">
      <c r="D166" t="str">
        <f>IF(ISBLANK($B166),"",IFERROR($B166*VLOOKUP($E$1,'Currency conversion data'!$H$2:$BK$156,2+$C166-1960, FALSE),"missing data"))</f>
        <v/>
      </c>
    </row>
    <row r="167" spans="4:4" x14ac:dyDescent="0.25">
      <c r="D167" t="str">
        <f>IF(ISBLANK($B167),"",IFERROR($B167*VLOOKUP($E$1,'Currency conversion data'!$H$2:$BK$156,2+$C167-1960, FALSE),"missing data"))</f>
        <v/>
      </c>
    </row>
    <row r="168" spans="4:4" x14ac:dyDescent="0.25">
      <c r="D168" t="str">
        <f>IF(ISBLANK($B168),"",IFERROR($B168*VLOOKUP($E$1,'Currency conversion data'!$H$2:$BK$156,2+$C168-1960, FALSE),"missing data"))</f>
        <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'Currency conversion data'!$H$2:$H$156</xm:f>
          </x14:formula1>
          <xm:sqref>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56"/>
  <sheetViews>
    <sheetView workbookViewId="0">
      <selection activeCell="A14" sqref="A14"/>
    </sheetView>
  </sheetViews>
  <sheetFormatPr defaultRowHeight="15" x14ac:dyDescent="0.25"/>
  <cols>
    <col min="8" max="8" width="19" customWidth="1"/>
  </cols>
  <sheetData>
    <row r="1" spans="1:63" x14ac:dyDescent="0.25">
      <c r="A1" t="s">
        <v>1</v>
      </c>
      <c r="B1" t="s">
        <v>2</v>
      </c>
      <c r="C1" t="s">
        <v>3</v>
      </c>
      <c r="D1" t="s">
        <v>4</v>
      </c>
      <c r="E1" t="s">
        <v>5</v>
      </c>
      <c r="F1" t="s">
        <v>6</v>
      </c>
      <c r="G1" t="s">
        <v>7</v>
      </c>
      <c r="H1" t="s">
        <v>8</v>
      </c>
      <c r="I1">
        <v>1960</v>
      </c>
      <c r="J1">
        <v>1961</v>
      </c>
      <c r="K1">
        <v>1962</v>
      </c>
      <c r="L1">
        <v>1963</v>
      </c>
      <c r="M1">
        <v>1964</v>
      </c>
      <c r="N1">
        <v>1965</v>
      </c>
      <c r="O1">
        <v>1966</v>
      </c>
      <c r="P1">
        <v>1967</v>
      </c>
      <c r="Q1">
        <v>1968</v>
      </c>
      <c r="R1">
        <v>1969</v>
      </c>
      <c r="S1">
        <v>1970</v>
      </c>
      <c r="T1">
        <v>1971</v>
      </c>
      <c r="U1">
        <v>1972</v>
      </c>
      <c r="V1">
        <v>1973</v>
      </c>
      <c r="W1">
        <v>1974</v>
      </c>
      <c r="X1">
        <v>1975</v>
      </c>
      <c r="Y1">
        <v>1976</v>
      </c>
      <c r="Z1">
        <v>1977</v>
      </c>
      <c r="AA1">
        <v>1978</v>
      </c>
      <c r="AB1">
        <v>1979</v>
      </c>
      <c r="AC1">
        <v>1980</v>
      </c>
      <c r="AD1">
        <v>1981</v>
      </c>
      <c r="AE1">
        <v>1982</v>
      </c>
      <c r="AF1">
        <v>1983</v>
      </c>
      <c r="AG1">
        <v>1984</v>
      </c>
      <c r="AH1">
        <v>1985</v>
      </c>
      <c r="AI1">
        <v>1986</v>
      </c>
      <c r="AJ1">
        <v>1987</v>
      </c>
      <c r="AK1">
        <v>1988</v>
      </c>
      <c r="AL1">
        <v>1989</v>
      </c>
      <c r="AM1">
        <v>1990</v>
      </c>
      <c r="AN1">
        <v>1991</v>
      </c>
      <c r="AO1">
        <v>1992</v>
      </c>
      <c r="AP1">
        <v>1993</v>
      </c>
      <c r="AQ1">
        <v>1994</v>
      </c>
      <c r="AR1">
        <v>1995</v>
      </c>
      <c r="AS1">
        <v>1996</v>
      </c>
      <c r="AT1">
        <v>1997</v>
      </c>
      <c r="AU1">
        <v>1998</v>
      </c>
      <c r="AV1">
        <v>1999</v>
      </c>
      <c r="AW1">
        <v>2000</v>
      </c>
      <c r="AX1">
        <v>2001</v>
      </c>
      <c r="AY1">
        <v>2002</v>
      </c>
      <c r="AZ1">
        <v>2003</v>
      </c>
      <c r="BA1">
        <v>2004</v>
      </c>
      <c r="BB1">
        <v>2005</v>
      </c>
      <c r="BC1">
        <v>2006</v>
      </c>
      <c r="BD1">
        <v>2007</v>
      </c>
      <c r="BE1">
        <v>2008</v>
      </c>
      <c r="BF1">
        <v>2009</v>
      </c>
      <c r="BG1">
        <v>2010</v>
      </c>
      <c r="BH1">
        <v>2011</v>
      </c>
      <c r="BI1">
        <v>2012</v>
      </c>
      <c r="BJ1">
        <v>2013</v>
      </c>
      <c r="BK1">
        <v>2014</v>
      </c>
    </row>
    <row r="2" spans="1:63" x14ac:dyDescent="0.25">
      <c r="A2" t="s">
        <v>9</v>
      </c>
      <c r="B2" t="s">
        <v>10</v>
      </c>
      <c r="C2" t="s">
        <v>10</v>
      </c>
      <c r="D2" t="s">
        <v>11</v>
      </c>
      <c r="E2" t="s">
        <v>12</v>
      </c>
      <c r="F2" t="s">
        <v>9</v>
      </c>
      <c r="G2" t="s">
        <v>13</v>
      </c>
      <c r="H2" t="s">
        <v>10</v>
      </c>
      <c r="AZ2">
        <v>1.98</v>
      </c>
      <c r="BA2">
        <v>1.77</v>
      </c>
      <c r="BB2">
        <v>1.59</v>
      </c>
      <c r="BC2">
        <v>1.44</v>
      </c>
      <c r="BD2">
        <v>1.34</v>
      </c>
      <c r="BE2">
        <v>1.0900000000000001</v>
      </c>
      <c r="BF2">
        <v>1.07</v>
      </c>
      <c r="BG2">
        <v>1.0900000000000001</v>
      </c>
      <c r="BH2">
        <v>1</v>
      </c>
      <c r="BI2">
        <v>0.9</v>
      </c>
      <c r="BJ2">
        <v>0.84</v>
      </c>
      <c r="BK2">
        <v>0.77</v>
      </c>
    </row>
    <row r="3" spans="1:63" x14ac:dyDescent="0.25">
      <c r="A3" t="s">
        <v>14</v>
      </c>
      <c r="B3" t="s">
        <v>15</v>
      </c>
      <c r="C3" t="s">
        <v>15</v>
      </c>
      <c r="D3" t="s">
        <v>16</v>
      </c>
      <c r="E3" t="s">
        <v>17</v>
      </c>
      <c r="F3" t="s">
        <v>14</v>
      </c>
      <c r="G3" t="s">
        <v>18</v>
      </c>
      <c r="H3" t="s">
        <v>15</v>
      </c>
      <c r="AI3">
        <v>10079236779.73</v>
      </c>
      <c r="AJ3">
        <v>11092494763.59</v>
      </c>
      <c r="AK3">
        <v>10303487194.709999</v>
      </c>
      <c r="AL3">
        <v>10072673115.83</v>
      </c>
      <c r="AM3">
        <v>8688223560.8999996</v>
      </c>
      <c r="AN3">
        <v>7837210362.3000002</v>
      </c>
      <c r="AO3">
        <v>2952985207.3200002</v>
      </c>
      <c r="AP3">
        <v>837155142.72000003</v>
      </c>
      <c r="AQ3">
        <v>61861166.289999999</v>
      </c>
      <c r="AR3">
        <v>2780768.01</v>
      </c>
      <c r="AS3">
        <v>139372.44</v>
      </c>
      <c r="AT3">
        <v>2534.2600000000002</v>
      </c>
      <c r="AU3">
        <v>1304.17</v>
      </c>
      <c r="AV3">
        <v>963.79</v>
      </c>
      <c r="AW3">
        <v>146.71</v>
      </c>
      <c r="AX3">
        <v>28.31</v>
      </c>
      <c r="AY3">
        <v>13.72</v>
      </c>
      <c r="AZ3">
        <v>5.66</v>
      </c>
      <c r="BA3">
        <v>3.06</v>
      </c>
      <c r="BB3">
        <v>2.19</v>
      </c>
      <c r="BC3">
        <v>1.73</v>
      </c>
      <c r="BD3">
        <v>1.53</v>
      </c>
      <c r="BE3">
        <v>1.36</v>
      </c>
      <c r="BF3">
        <v>1.1299999999999999</v>
      </c>
      <c r="BG3">
        <v>1.22</v>
      </c>
      <c r="BH3">
        <v>1</v>
      </c>
      <c r="BI3">
        <v>0.81</v>
      </c>
      <c r="BJ3">
        <v>0.77</v>
      </c>
      <c r="BK3">
        <v>0.74</v>
      </c>
    </row>
    <row r="4" spans="1:63" x14ac:dyDescent="0.25">
      <c r="A4" t="s">
        <v>19</v>
      </c>
      <c r="B4" t="s">
        <v>20</v>
      </c>
      <c r="C4" t="s">
        <v>20</v>
      </c>
      <c r="D4" t="s">
        <v>21</v>
      </c>
      <c r="E4" t="s">
        <v>22</v>
      </c>
      <c r="F4" t="s">
        <v>19</v>
      </c>
      <c r="G4" t="s">
        <v>23</v>
      </c>
      <c r="H4" t="s">
        <v>20</v>
      </c>
      <c r="AD4">
        <v>36.619999999999997</v>
      </c>
      <c r="AE4">
        <v>37.43</v>
      </c>
      <c r="AF4">
        <v>37.44</v>
      </c>
      <c r="AG4">
        <v>37.450000000000003</v>
      </c>
      <c r="AH4">
        <v>37.46</v>
      </c>
      <c r="AI4">
        <v>37.33</v>
      </c>
      <c r="AJ4">
        <v>38.24</v>
      </c>
      <c r="AK4">
        <v>38.24</v>
      </c>
      <c r="AL4">
        <v>38.24</v>
      </c>
      <c r="AM4">
        <v>38.24</v>
      </c>
      <c r="AN4">
        <v>38.42</v>
      </c>
      <c r="AO4">
        <v>27.72</v>
      </c>
      <c r="AP4">
        <v>7.93</v>
      </c>
      <c r="AQ4">
        <v>3.69</v>
      </c>
      <c r="AR4">
        <v>2.67</v>
      </c>
      <c r="AS4">
        <v>2.5299999999999998</v>
      </c>
      <c r="AT4">
        <v>1.97</v>
      </c>
      <c r="AU4">
        <v>1.73</v>
      </c>
      <c r="AV4">
        <v>1.52</v>
      </c>
      <c r="AW4">
        <v>1.45</v>
      </c>
      <c r="AX4">
        <v>1.39</v>
      </c>
      <c r="AY4">
        <v>1.35</v>
      </c>
      <c r="AZ4">
        <v>1.3</v>
      </c>
      <c r="BA4">
        <v>1.26</v>
      </c>
      <c r="BB4">
        <v>1.19</v>
      </c>
      <c r="BC4">
        <v>1.1499999999999999</v>
      </c>
      <c r="BD4">
        <v>1.1299999999999999</v>
      </c>
      <c r="BE4">
        <v>1.1100000000000001</v>
      </c>
      <c r="BF4">
        <v>1.06</v>
      </c>
      <c r="BG4">
        <v>1.03</v>
      </c>
      <c r="BH4">
        <v>1</v>
      </c>
      <c r="BI4">
        <v>0.97</v>
      </c>
      <c r="BJ4">
        <v>0.94</v>
      </c>
      <c r="BK4">
        <v>0.92</v>
      </c>
    </row>
    <row r="5" spans="1:63" x14ac:dyDescent="0.25">
      <c r="A5" t="s">
        <v>24</v>
      </c>
      <c r="B5" t="s">
        <v>25</v>
      </c>
      <c r="C5" t="s">
        <v>25</v>
      </c>
      <c r="D5" t="s">
        <v>26</v>
      </c>
      <c r="E5" t="s">
        <v>27</v>
      </c>
      <c r="F5" t="s">
        <v>24</v>
      </c>
      <c r="G5" t="s">
        <v>28</v>
      </c>
      <c r="H5" t="s">
        <v>25</v>
      </c>
      <c r="Y5">
        <v>3.53</v>
      </c>
      <c r="Z5">
        <v>3.16</v>
      </c>
      <c r="AA5">
        <v>3</v>
      </c>
      <c r="AB5">
        <v>3.11</v>
      </c>
      <c r="AC5">
        <v>2.91</v>
      </c>
      <c r="AD5">
        <v>2.66</v>
      </c>
      <c r="AE5">
        <v>2.48</v>
      </c>
      <c r="AF5">
        <v>2.4500000000000002</v>
      </c>
      <c r="AG5">
        <v>2.54</v>
      </c>
      <c r="AH5">
        <v>2.71</v>
      </c>
      <c r="AI5">
        <v>2.69</v>
      </c>
      <c r="AJ5">
        <v>2.73</v>
      </c>
      <c r="AK5">
        <v>2.64</v>
      </c>
      <c r="AL5">
        <v>2.57</v>
      </c>
      <c r="AM5">
        <v>2.5299999999999998</v>
      </c>
      <c r="AN5">
        <v>2.4500000000000002</v>
      </c>
      <c r="AO5">
        <v>2.4300000000000002</v>
      </c>
      <c r="AP5">
        <v>2.39</v>
      </c>
      <c r="AQ5">
        <v>2.36</v>
      </c>
      <c r="AR5">
        <v>2.36</v>
      </c>
      <c r="AS5">
        <v>2.27</v>
      </c>
      <c r="AT5">
        <v>2.15</v>
      </c>
      <c r="AU5">
        <v>2.17</v>
      </c>
      <c r="AV5">
        <v>2.27</v>
      </c>
      <c r="AW5">
        <v>2.09</v>
      </c>
      <c r="AX5">
        <v>1.87</v>
      </c>
      <c r="AY5">
        <v>1.92</v>
      </c>
      <c r="AZ5">
        <v>1.85</v>
      </c>
      <c r="BA5">
        <v>1.78</v>
      </c>
      <c r="BB5">
        <v>1.64</v>
      </c>
      <c r="BC5">
        <v>1.41</v>
      </c>
      <c r="BD5">
        <v>1.26</v>
      </c>
      <c r="BE5">
        <v>1.1200000000000001</v>
      </c>
      <c r="BF5">
        <v>0.94</v>
      </c>
      <c r="BG5">
        <v>1.1100000000000001</v>
      </c>
      <c r="BH5">
        <v>1</v>
      </c>
      <c r="BI5">
        <v>0.86</v>
      </c>
      <c r="BJ5">
        <v>0.81</v>
      </c>
      <c r="BK5">
        <v>0.77</v>
      </c>
    </row>
    <row r="6" spans="1:63" x14ac:dyDescent="0.25">
      <c r="A6" t="s">
        <v>29</v>
      </c>
      <c r="B6" t="s">
        <v>30</v>
      </c>
      <c r="C6" t="s">
        <v>30</v>
      </c>
      <c r="D6" t="s">
        <v>31</v>
      </c>
      <c r="E6" t="s">
        <v>32</v>
      </c>
      <c r="F6" t="s">
        <v>29</v>
      </c>
      <c r="G6" t="s">
        <v>33</v>
      </c>
      <c r="H6" t="s">
        <v>30</v>
      </c>
      <c r="J6">
        <v>2735457889290.1899</v>
      </c>
      <c r="K6">
        <v>2273661399498.7002</v>
      </c>
      <c r="L6">
        <v>1764280987273.5601</v>
      </c>
      <c r="M6">
        <v>1404781249424.48</v>
      </c>
      <c r="N6">
        <v>1090883652627.89</v>
      </c>
      <c r="O6">
        <v>899824501791.57996</v>
      </c>
      <c r="P6">
        <v>716401032629.48999</v>
      </c>
      <c r="Q6">
        <v>555271026180.93005</v>
      </c>
      <c r="R6">
        <v>503531591477.08002</v>
      </c>
      <c r="S6">
        <v>467116020370.41998</v>
      </c>
      <c r="T6">
        <v>438738936118.57001</v>
      </c>
      <c r="U6">
        <v>334223646192.79999</v>
      </c>
      <c r="V6">
        <v>203491175844.10999</v>
      </c>
      <c r="W6">
        <v>122929182701.53999</v>
      </c>
      <c r="X6">
        <v>94104545173.470001</v>
      </c>
      <c r="Y6">
        <v>31610808960.939999</v>
      </c>
      <c r="Z6">
        <v>5872092013.6300001</v>
      </c>
      <c r="AA6">
        <v>2263483751.3800001</v>
      </c>
      <c r="AB6">
        <v>866000283.86000001</v>
      </c>
      <c r="AC6">
        <v>350073017.93000001</v>
      </c>
      <c r="AD6">
        <v>183437197.38</v>
      </c>
      <c r="AE6">
        <v>88890072.579999998</v>
      </c>
      <c r="AF6">
        <v>28896281.960000001</v>
      </c>
      <c r="AG6">
        <v>5990736.1500000004</v>
      </c>
      <c r="AH6">
        <v>847662.59</v>
      </c>
      <c r="AI6">
        <v>116789.75999999999</v>
      </c>
      <c r="AJ6">
        <v>66943</v>
      </c>
      <c r="AK6">
        <v>29479.09</v>
      </c>
      <c r="AL6">
        <v>6034.72</v>
      </c>
      <c r="AM6">
        <v>191.12</v>
      </c>
      <c r="AN6">
        <v>8.7799999999999994</v>
      </c>
      <c r="AO6">
        <v>3.77</v>
      </c>
      <c r="AP6">
        <v>3.37</v>
      </c>
      <c r="AQ6">
        <v>3.42</v>
      </c>
      <c r="AR6">
        <v>3.32</v>
      </c>
      <c r="AS6">
        <v>3.22</v>
      </c>
      <c r="AT6">
        <v>3.22</v>
      </c>
      <c r="AU6">
        <v>3.24</v>
      </c>
      <c r="AV6">
        <v>3.29</v>
      </c>
      <c r="AW6">
        <v>3.36</v>
      </c>
      <c r="AX6">
        <v>3.32</v>
      </c>
      <c r="AY6">
        <v>3.36</v>
      </c>
      <c r="AZ6">
        <v>2.57</v>
      </c>
      <c r="BA6">
        <v>2.33</v>
      </c>
      <c r="BB6">
        <v>2.13</v>
      </c>
      <c r="BC6">
        <v>1.96</v>
      </c>
      <c r="BD6">
        <v>1.73</v>
      </c>
      <c r="BE6">
        <v>1.51</v>
      </c>
      <c r="BF6">
        <v>1.27</v>
      </c>
      <c r="BG6">
        <v>1.1499999999999999</v>
      </c>
      <c r="BH6">
        <v>1</v>
      </c>
      <c r="BI6">
        <v>0.85</v>
      </c>
      <c r="BJ6">
        <v>0.74</v>
      </c>
      <c r="BK6">
        <v>0.64</v>
      </c>
    </row>
    <row r="7" spans="1:63" x14ac:dyDescent="0.25">
      <c r="A7" t="s">
        <v>34</v>
      </c>
      <c r="B7" t="s">
        <v>35</v>
      </c>
      <c r="C7" t="s">
        <v>35</v>
      </c>
      <c r="D7" t="s">
        <v>36</v>
      </c>
      <c r="E7" t="s">
        <v>37</v>
      </c>
      <c r="F7" t="s">
        <v>34</v>
      </c>
      <c r="G7" t="s">
        <v>38</v>
      </c>
      <c r="H7" t="s">
        <v>35</v>
      </c>
      <c r="AN7">
        <v>47220.84</v>
      </c>
      <c r="AO7">
        <v>26323.58</v>
      </c>
      <c r="AP7">
        <v>3935.9</v>
      </c>
      <c r="AQ7">
        <v>263.95</v>
      </c>
      <c r="AR7">
        <v>6.27</v>
      </c>
      <c r="AS7">
        <v>2.4</v>
      </c>
      <c r="AT7">
        <v>2.0099999999999998</v>
      </c>
      <c r="AU7">
        <v>1.71</v>
      </c>
      <c r="AV7">
        <v>1.54</v>
      </c>
      <c r="AW7">
        <v>1.54</v>
      </c>
      <c r="AX7">
        <v>1.56</v>
      </c>
      <c r="AY7">
        <v>1.5</v>
      </c>
      <c r="AZ7">
        <v>1.47</v>
      </c>
      <c r="BA7">
        <v>1.4</v>
      </c>
      <c r="BB7">
        <v>1.32</v>
      </c>
      <c r="BC7">
        <v>1.28</v>
      </c>
      <c r="BD7">
        <v>1.22</v>
      </c>
      <c r="BE7">
        <v>1.17</v>
      </c>
      <c r="BF7">
        <v>1.1100000000000001</v>
      </c>
      <c r="BG7">
        <v>1.08</v>
      </c>
      <c r="BH7">
        <v>1</v>
      </c>
      <c r="BI7">
        <v>0.96</v>
      </c>
      <c r="BJ7">
        <v>0.97</v>
      </c>
      <c r="BK7">
        <v>0.98</v>
      </c>
    </row>
    <row r="8" spans="1:63" x14ac:dyDescent="0.25">
      <c r="A8" t="s">
        <v>39</v>
      </c>
      <c r="B8" t="s">
        <v>40</v>
      </c>
      <c r="C8" t="s">
        <v>40</v>
      </c>
      <c r="D8" t="s">
        <v>41</v>
      </c>
      <c r="E8" t="s">
        <v>42</v>
      </c>
      <c r="F8" t="s">
        <v>39</v>
      </c>
      <c r="G8" t="s">
        <v>43</v>
      </c>
      <c r="H8" t="s">
        <v>40</v>
      </c>
      <c r="AA8">
        <v>4.76</v>
      </c>
      <c r="AB8">
        <v>4.38</v>
      </c>
      <c r="AC8">
        <v>3.81</v>
      </c>
      <c r="AD8">
        <v>3.47</v>
      </c>
      <c r="AE8">
        <v>3.2</v>
      </c>
      <c r="AF8">
        <v>2.89</v>
      </c>
      <c r="AG8">
        <v>2.72</v>
      </c>
      <c r="AH8">
        <v>2.64</v>
      </c>
      <c r="AI8">
        <v>2.4500000000000002</v>
      </c>
      <c r="AJ8">
        <v>2.27</v>
      </c>
      <c r="AK8">
        <v>2.11</v>
      </c>
      <c r="AL8">
        <v>1.88</v>
      </c>
      <c r="AM8">
        <v>1.8</v>
      </c>
      <c r="AN8">
        <v>1.76</v>
      </c>
      <c r="AO8">
        <v>1.71</v>
      </c>
      <c r="AP8">
        <v>1.67</v>
      </c>
      <c r="AQ8">
        <v>1.64</v>
      </c>
      <c r="AR8">
        <v>1.59</v>
      </c>
      <c r="AS8">
        <v>1.54</v>
      </c>
      <c r="AT8">
        <v>1.5</v>
      </c>
      <c r="AU8">
        <v>1.47</v>
      </c>
      <c r="AV8">
        <v>1.44</v>
      </c>
      <c r="AW8">
        <v>1.42</v>
      </c>
      <c r="AX8">
        <v>1.24</v>
      </c>
      <c r="AY8">
        <v>1.21</v>
      </c>
      <c r="AZ8">
        <v>1.2</v>
      </c>
      <c r="BA8">
        <v>1.22</v>
      </c>
      <c r="BB8">
        <v>1.2</v>
      </c>
      <c r="BC8">
        <v>1.1499999999999999</v>
      </c>
      <c r="BD8">
        <v>1.1499999999999999</v>
      </c>
      <c r="BE8">
        <v>1.1100000000000001</v>
      </c>
      <c r="BF8">
        <v>1.06</v>
      </c>
      <c r="BG8">
        <v>1</v>
      </c>
      <c r="BH8">
        <v>1</v>
      </c>
      <c r="BI8">
        <v>1.03</v>
      </c>
      <c r="BJ8">
        <v>1.02</v>
      </c>
      <c r="BK8">
        <v>1.01</v>
      </c>
    </row>
    <row r="9" spans="1:63" x14ac:dyDescent="0.25">
      <c r="A9" t="s">
        <v>44</v>
      </c>
      <c r="B9" t="s">
        <v>45</v>
      </c>
      <c r="C9" t="s">
        <v>45</v>
      </c>
      <c r="D9" t="s">
        <v>46</v>
      </c>
      <c r="E9" t="s">
        <v>47</v>
      </c>
      <c r="F9" t="s">
        <v>44</v>
      </c>
      <c r="G9" t="s">
        <v>48</v>
      </c>
      <c r="H9" t="s">
        <v>45</v>
      </c>
      <c r="J9">
        <v>13.42</v>
      </c>
      <c r="K9">
        <v>13</v>
      </c>
      <c r="L9">
        <v>13.02</v>
      </c>
      <c r="M9">
        <v>12.8</v>
      </c>
      <c r="N9">
        <v>12.4</v>
      </c>
      <c r="O9">
        <v>12.04</v>
      </c>
      <c r="P9">
        <v>11.72</v>
      </c>
      <c r="Q9">
        <v>11.18</v>
      </c>
      <c r="R9">
        <v>10.94</v>
      </c>
      <c r="S9">
        <v>10.44</v>
      </c>
      <c r="T9">
        <v>9.94</v>
      </c>
      <c r="U9">
        <v>9.4499999999999993</v>
      </c>
      <c r="V9">
        <v>8.89</v>
      </c>
      <c r="W9">
        <v>8.16</v>
      </c>
      <c r="X9">
        <v>7.02</v>
      </c>
      <c r="Y9">
        <v>6.02</v>
      </c>
      <c r="Z9">
        <v>5.28</v>
      </c>
      <c r="AA9">
        <v>4.74</v>
      </c>
      <c r="AB9">
        <v>4.38</v>
      </c>
      <c r="AC9">
        <v>4.03</v>
      </c>
      <c r="AD9">
        <v>3.67</v>
      </c>
      <c r="AE9">
        <v>3.35</v>
      </c>
      <c r="AF9">
        <v>2.99</v>
      </c>
      <c r="AG9">
        <v>2.72</v>
      </c>
      <c r="AH9">
        <v>2.52</v>
      </c>
      <c r="AI9">
        <v>2.41</v>
      </c>
      <c r="AJ9">
        <v>2.27</v>
      </c>
      <c r="AK9">
        <v>2.12</v>
      </c>
      <c r="AL9">
        <v>1.97</v>
      </c>
      <c r="AM9">
        <v>1.81</v>
      </c>
      <c r="AN9">
        <v>1.71</v>
      </c>
      <c r="AO9">
        <v>1.66</v>
      </c>
      <c r="AP9">
        <v>1.63</v>
      </c>
      <c r="AQ9">
        <v>1.62</v>
      </c>
      <c r="AR9">
        <v>1.61</v>
      </c>
      <c r="AS9">
        <v>1.57</v>
      </c>
      <c r="AT9">
        <v>1.53</v>
      </c>
      <c r="AU9">
        <v>1.51</v>
      </c>
      <c r="AV9">
        <v>1.49</v>
      </c>
      <c r="AW9">
        <v>1.49</v>
      </c>
      <c r="AX9">
        <v>1.45</v>
      </c>
      <c r="AY9">
        <v>1.39</v>
      </c>
      <c r="AZ9">
        <v>1.35</v>
      </c>
      <c r="BA9">
        <v>1.31</v>
      </c>
      <c r="BB9">
        <v>1.27</v>
      </c>
      <c r="BC9">
        <v>1.22</v>
      </c>
      <c r="BD9">
        <v>1.1599999999999999</v>
      </c>
      <c r="BE9">
        <v>1.1100000000000001</v>
      </c>
      <c r="BF9">
        <v>1.06</v>
      </c>
      <c r="BG9">
        <v>1.01</v>
      </c>
      <c r="BH9">
        <v>1</v>
      </c>
      <c r="BI9">
        <v>0.94</v>
      </c>
      <c r="BJ9">
        <v>0.92</v>
      </c>
      <c r="BK9">
        <v>0.9</v>
      </c>
    </row>
    <row r="10" spans="1:63" x14ac:dyDescent="0.25">
      <c r="A10" t="s">
        <v>49</v>
      </c>
      <c r="B10" t="s">
        <v>50</v>
      </c>
      <c r="C10" t="s">
        <v>50</v>
      </c>
      <c r="D10" t="s">
        <v>51</v>
      </c>
      <c r="E10" t="s">
        <v>52</v>
      </c>
      <c r="F10" t="s">
        <v>49</v>
      </c>
      <c r="G10" t="s">
        <v>53</v>
      </c>
      <c r="H10" t="s">
        <v>50</v>
      </c>
      <c r="AN10">
        <v>61121.48</v>
      </c>
      <c r="AO10">
        <v>33299.730000000003</v>
      </c>
      <c r="AP10">
        <v>2857.54</v>
      </c>
      <c r="AQ10">
        <v>337.15</v>
      </c>
      <c r="AR10">
        <v>22.7</v>
      </c>
      <c r="AS10">
        <v>3.52</v>
      </c>
      <c r="AT10">
        <v>2.78</v>
      </c>
      <c r="AU10">
        <v>2.5499999999999998</v>
      </c>
      <c r="AV10">
        <v>2.57</v>
      </c>
      <c r="AW10">
        <v>2.52</v>
      </c>
      <c r="AX10">
        <v>2.2400000000000002</v>
      </c>
      <c r="AY10">
        <v>2.1800000000000002</v>
      </c>
      <c r="AZ10">
        <v>2.12</v>
      </c>
      <c r="BA10">
        <v>2</v>
      </c>
      <c r="BB10">
        <v>1.84</v>
      </c>
      <c r="BC10">
        <v>1.59</v>
      </c>
      <c r="BD10">
        <v>1.43</v>
      </c>
      <c r="BE10">
        <v>1.18</v>
      </c>
      <c r="BF10">
        <v>0.92</v>
      </c>
      <c r="BG10">
        <v>1.1399999999999999</v>
      </c>
      <c r="BH10">
        <v>1</v>
      </c>
      <c r="BI10">
        <v>0.82</v>
      </c>
      <c r="BJ10">
        <v>0.8</v>
      </c>
      <c r="BK10">
        <v>0.79</v>
      </c>
    </row>
    <row r="11" spans="1:63" x14ac:dyDescent="0.25">
      <c r="A11" t="s">
        <v>54</v>
      </c>
      <c r="B11" t="s">
        <v>55</v>
      </c>
      <c r="C11" t="s">
        <v>55</v>
      </c>
      <c r="D11" t="s">
        <v>56</v>
      </c>
      <c r="E11" t="s">
        <v>57</v>
      </c>
      <c r="F11" t="s">
        <v>54</v>
      </c>
      <c r="G11" t="s">
        <v>58</v>
      </c>
      <c r="H11" t="s">
        <v>55</v>
      </c>
      <c r="J11">
        <v>74.930000000000007</v>
      </c>
      <c r="K11">
        <v>62.4</v>
      </c>
      <c r="L11">
        <v>64.709999999999994</v>
      </c>
      <c r="M11">
        <v>61.81</v>
      </c>
      <c r="N11">
        <v>58.63</v>
      </c>
      <c r="O11">
        <v>59.24</v>
      </c>
      <c r="P11">
        <v>57.43</v>
      </c>
      <c r="Q11">
        <v>60.66</v>
      </c>
      <c r="R11">
        <v>58.86</v>
      </c>
      <c r="S11">
        <v>55.86</v>
      </c>
      <c r="T11">
        <v>53.11</v>
      </c>
      <c r="U11">
        <v>52.39</v>
      </c>
      <c r="V11">
        <v>50.23</v>
      </c>
      <c r="W11">
        <v>47.61</v>
      </c>
      <c r="X11">
        <v>42.34</v>
      </c>
      <c r="Y11">
        <v>34.96</v>
      </c>
      <c r="Z11">
        <v>32.35</v>
      </c>
      <c r="AA11">
        <v>28.3</v>
      </c>
      <c r="AB11">
        <v>25.16</v>
      </c>
      <c r="AC11">
        <v>19.940000000000001</v>
      </c>
      <c r="AD11">
        <v>17.14</v>
      </c>
      <c r="AE11">
        <v>18.239999999999998</v>
      </c>
      <c r="AF11">
        <v>17.260000000000002</v>
      </c>
      <c r="AG11">
        <v>16.22</v>
      </c>
      <c r="AH11">
        <v>13.84</v>
      </c>
      <c r="AI11">
        <v>13.17</v>
      </c>
      <c r="AJ11">
        <v>13.76</v>
      </c>
      <c r="AK11">
        <v>14.24</v>
      </c>
      <c r="AL11">
        <v>13.76</v>
      </c>
      <c r="AM11">
        <v>11.99</v>
      </c>
      <c r="AN11">
        <v>11.32</v>
      </c>
      <c r="AO11">
        <v>10.87</v>
      </c>
      <c r="AP11">
        <v>10.31</v>
      </c>
      <c r="AQ11">
        <v>9.57</v>
      </c>
      <c r="AR11">
        <v>8.98</v>
      </c>
      <c r="AS11">
        <v>7.73</v>
      </c>
      <c r="AT11">
        <v>6.76</v>
      </c>
      <c r="AU11">
        <v>5.0999999999999996</v>
      </c>
      <c r="AV11">
        <v>4.58</v>
      </c>
      <c r="AW11">
        <v>3.98</v>
      </c>
      <c r="AX11">
        <v>2.87</v>
      </c>
      <c r="AY11">
        <v>2.52</v>
      </c>
      <c r="AZ11">
        <v>2.4900000000000002</v>
      </c>
      <c r="BA11">
        <v>2.23</v>
      </c>
      <c r="BB11">
        <v>1.97</v>
      </c>
      <c r="BC11">
        <v>1.66</v>
      </c>
      <c r="BD11">
        <v>1.61</v>
      </c>
      <c r="BE11">
        <v>1.51</v>
      </c>
      <c r="BF11">
        <v>1.22</v>
      </c>
      <c r="BG11">
        <v>1.1200000000000001</v>
      </c>
      <c r="BH11">
        <v>1</v>
      </c>
      <c r="BI11">
        <v>0.87</v>
      </c>
      <c r="BJ11">
        <v>0.76</v>
      </c>
      <c r="BK11">
        <v>0.66</v>
      </c>
    </row>
    <row r="12" spans="1:63" x14ac:dyDescent="0.25">
      <c r="A12" t="s">
        <v>59</v>
      </c>
      <c r="B12" t="s">
        <v>60</v>
      </c>
      <c r="C12" t="s">
        <v>60</v>
      </c>
      <c r="D12" t="s">
        <v>61</v>
      </c>
      <c r="E12" t="s">
        <v>62</v>
      </c>
      <c r="F12" t="s">
        <v>59</v>
      </c>
      <c r="G12" t="s">
        <v>63</v>
      </c>
      <c r="H12" t="s">
        <v>60</v>
      </c>
      <c r="J12">
        <v>10.7</v>
      </c>
      <c r="K12">
        <v>10.59</v>
      </c>
      <c r="L12">
        <v>10.199999999999999</v>
      </c>
      <c r="M12">
        <v>9.9499999999999993</v>
      </c>
      <c r="N12">
        <v>9.98</v>
      </c>
      <c r="O12">
        <v>9.7799999999999994</v>
      </c>
      <c r="P12">
        <v>9.67</v>
      </c>
      <c r="Q12">
        <v>9.66</v>
      </c>
      <c r="R12">
        <v>9.35</v>
      </c>
      <c r="S12">
        <v>9.0399999999999991</v>
      </c>
      <c r="T12">
        <v>8.61</v>
      </c>
      <c r="U12">
        <v>8.4700000000000006</v>
      </c>
      <c r="V12">
        <v>8.0399999999999991</v>
      </c>
      <c r="W12">
        <v>7.67</v>
      </c>
      <c r="X12">
        <v>6.68</v>
      </c>
      <c r="Y12">
        <v>5.85</v>
      </c>
      <c r="Z12">
        <v>5.13</v>
      </c>
      <c r="AA12">
        <v>4.87</v>
      </c>
      <c r="AB12">
        <v>4.34</v>
      </c>
      <c r="AC12">
        <v>3.84</v>
      </c>
      <c r="AD12">
        <v>3.48</v>
      </c>
      <c r="AE12">
        <v>3.24</v>
      </c>
      <c r="AF12">
        <v>2.79</v>
      </c>
      <c r="AG12">
        <v>2.66</v>
      </c>
      <c r="AH12">
        <v>2.61</v>
      </c>
      <c r="AI12">
        <v>2.75</v>
      </c>
      <c r="AJ12">
        <v>2.85</v>
      </c>
      <c r="AK12">
        <v>2.77</v>
      </c>
      <c r="AL12">
        <v>2.78</v>
      </c>
      <c r="AM12">
        <v>2.72</v>
      </c>
      <c r="AN12">
        <v>2.67</v>
      </c>
      <c r="AO12">
        <v>2.65</v>
      </c>
      <c r="AP12">
        <v>2.57</v>
      </c>
      <c r="AQ12">
        <v>2.5099999999999998</v>
      </c>
      <c r="AR12">
        <v>1.86</v>
      </c>
      <c r="AS12">
        <v>1.61</v>
      </c>
      <c r="AT12">
        <v>1.51</v>
      </c>
      <c r="AU12">
        <v>1.46</v>
      </c>
      <c r="AV12">
        <v>1.38</v>
      </c>
      <c r="AW12">
        <v>1.38</v>
      </c>
      <c r="AX12">
        <v>1.32</v>
      </c>
      <c r="AY12">
        <v>1.28</v>
      </c>
      <c r="AZ12">
        <v>1.26</v>
      </c>
      <c r="BA12">
        <v>1.23</v>
      </c>
      <c r="BB12">
        <v>1.23</v>
      </c>
      <c r="BC12">
        <v>1.18</v>
      </c>
      <c r="BD12">
        <v>1.1399999999999999</v>
      </c>
      <c r="BE12">
        <v>1.1100000000000001</v>
      </c>
      <c r="BF12">
        <v>1.04</v>
      </c>
      <c r="BG12">
        <v>1.02</v>
      </c>
      <c r="BH12">
        <v>1</v>
      </c>
      <c r="BI12">
        <v>0.98</v>
      </c>
      <c r="BJ12">
        <v>0.92</v>
      </c>
      <c r="BK12">
        <v>0.86</v>
      </c>
    </row>
    <row r="13" spans="1:63" x14ac:dyDescent="0.25">
      <c r="A13" t="s">
        <v>64</v>
      </c>
      <c r="B13" t="s">
        <v>65</v>
      </c>
      <c r="C13" t="s">
        <v>65</v>
      </c>
      <c r="D13" t="s">
        <v>61</v>
      </c>
      <c r="E13" t="s">
        <v>62</v>
      </c>
      <c r="F13" t="s">
        <v>64</v>
      </c>
      <c r="G13" t="s">
        <v>66</v>
      </c>
      <c r="H13" t="s">
        <v>65</v>
      </c>
      <c r="J13">
        <v>7.21</v>
      </c>
      <c r="K13">
        <v>7.08</v>
      </c>
      <c r="L13">
        <v>6.94</v>
      </c>
      <c r="M13">
        <v>6.6</v>
      </c>
      <c r="N13">
        <v>6.48</v>
      </c>
      <c r="O13">
        <v>6.52</v>
      </c>
      <c r="P13">
        <v>6.38</v>
      </c>
      <c r="Q13">
        <v>6.67</v>
      </c>
      <c r="R13">
        <v>6.69</v>
      </c>
      <c r="S13">
        <v>6.25</v>
      </c>
      <c r="T13">
        <v>6.15</v>
      </c>
      <c r="U13">
        <v>5.94</v>
      </c>
      <c r="V13">
        <v>5.54</v>
      </c>
      <c r="W13">
        <v>5.4</v>
      </c>
      <c r="X13">
        <v>4.8600000000000003</v>
      </c>
      <c r="Y13">
        <v>4.49</v>
      </c>
      <c r="Z13">
        <v>4.21</v>
      </c>
      <c r="AA13">
        <v>3.55</v>
      </c>
      <c r="AB13">
        <v>3.1</v>
      </c>
      <c r="AC13">
        <v>2.87</v>
      </c>
      <c r="AD13">
        <v>2.64</v>
      </c>
      <c r="AE13">
        <v>2.33</v>
      </c>
      <c r="AF13">
        <v>2.14</v>
      </c>
      <c r="AG13">
        <v>2.0299999999999998</v>
      </c>
      <c r="AH13">
        <v>1.9</v>
      </c>
      <c r="AI13">
        <v>1.89</v>
      </c>
      <c r="AJ13">
        <v>2.02</v>
      </c>
      <c r="AK13">
        <v>1.99</v>
      </c>
      <c r="AL13">
        <v>1.93</v>
      </c>
      <c r="AM13">
        <v>1.84</v>
      </c>
      <c r="AN13">
        <v>1.8</v>
      </c>
      <c r="AO13">
        <v>1.88</v>
      </c>
      <c r="AP13">
        <v>1.87</v>
      </c>
      <c r="AQ13">
        <v>1.9</v>
      </c>
      <c r="AR13">
        <v>1.66</v>
      </c>
      <c r="AS13">
        <v>1.55</v>
      </c>
      <c r="AT13">
        <v>1.55</v>
      </c>
      <c r="AU13">
        <v>1.52</v>
      </c>
      <c r="AV13">
        <v>1.41</v>
      </c>
      <c r="AW13">
        <v>1.35</v>
      </c>
      <c r="AX13">
        <v>1.38</v>
      </c>
      <c r="AY13">
        <v>1.32</v>
      </c>
      <c r="AZ13">
        <v>1.28</v>
      </c>
      <c r="BA13">
        <v>1.26</v>
      </c>
      <c r="BB13">
        <v>1.26</v>
      </c>
      <c r="BC13">
        <v>1.22</v>
      </c>
      <c r="BD13">
        <v>1.23</v>
      </c>
      <c r="BE13">
        <v>1.2</v>
      </c>
      <c r="BF13">
        <v>1.1000000000000001</v>
      </c>
      <c r="BG13">
        <v>1.07</v>
      </c>
      <c r="BH13">
        <v>1</v>
      </c>
      <c r="BI13">
        <v>0.97</v>
      </c>
      <c r="BJ13">
        <v>0.95</v>
      </c>
      <c r="BK13">
        <v>0.93</v>
      </c>
    </row>
    <row r="14" spans="1:63" x14ac:dyDescent="0.25">
      <c r="A14" t="s">
        <v>67</v>
      </c>
      <c r="B14" t="s">
        <v>68</v>
      </c>
      <c r="C14" t="s">
        <v>68</v>
      </c>
      <c r="D14" t="s">
        <v>69</v>
      </c>
      <c r="E14" t="s">
        <v>70</v>
      </c>
      <c r="F14" t="s">
        <v>67</v>
      </c>
      <c r="G14" t="s">
        <v>71</v>
      </c>
      <c r="H14" t="s">
        <v>68</v>
      </c>
      <c r="J14">
        <v>52.06</v>
      </c>
      <c r="K14">
        <v>49</v>
      </c>
      <c r="L14">
        <v>48.99</v>
      </c>
      <c r="M14">
        <v>46.58</v>
      </c>
      <c r="N14">
        <v>51.04</v>
      </c>
      <c r="O14">
        <v>47.29</v>
      </c>
      <c r="P14">
        <v>44.49</v>
      </c>
      <c r="Q14">
        <v>38.76</v>
      </c>
      <c r="R14">
        <v>41.13</v>
      </c>
      <c r="S14">
        <v>36.78</v>
      </c>
      <c r="T14">
        <v>36.590000000000003</v>
      </c>
      <c r="U14">
        <v>35.54</v>
      </c>
      <c r="V14">
        <v>34.04</v>
      </c>
      <c r="W14">
        <v>21.09</v>
      </c>
      <c r="X14">
        <v>14.59</v>
      </c>
      <c r="Y14">
        <v>8.08</v>
      </c>
      <c r="Z14">
        <v>9.81</v>
      </c>
      <c r="AA14">
        <v>10.14</v>
      </c>
      <c r="AB14">
        <v>8.07</v>
      </c>
      <c r="AC14">
        <v>7.17</v>
      </c>
      <c r="AD14">
        <v>6.1</v>
      </c>
      <c r="AE14">
        <v>5.52</v>
      </c>
      <c r="AF14">
        <v>5.03</v>
      </c>
      <c r="AG14">
        <v>4.63</v>
      </c>
      <c r="AH14">
        <v>4.0599999999999996</v>
      </c>
      <c r="AI14">
        <v>3.66</v>
      </c>
      <c r="AJ14">
        <v>3.39</v>
      </c>
      <c r="AK14">
        <v>3.05</v>
      </c>
      <c r="AL14">
        <v>2.84</v>
      </c>
      <c r="AM14">
        <v>2.62</v>
      </c>
      <c r="AN14">
        <v>2.46</v>
      </c>
      <c r="AO14">
        <v>2.31</v>
      </c>
      <c r="AP14">
        <v>2.2400000000000002</v>
      </c>
      <c r="AQ14">
        <v>2.23</v>
      </c>
      <c r="AR14">
        <v>2.15</v>
      </c>
      <c r="AS14">
        <v>2.0099999999999998</v>
      </c>
      <c r="AT14">
        <v>1.92</v>
      </c>
      <c r="AU14">
        <v>1.87</v>
      </c>
      <c r="AV14">
        <v>1.77</v>
      </c>
      <c r="AW14">
        <v>1.69</v>
      </c>
      <c r="AX14">
        <v>1.66</v>
      </c>
      <c r="AY14">
        <v>1.64</v>
      </c>
      <c r="AZ14">
        <v>1.59</v>
      </c>
      <c r="BA14">
        <v>1.52</v>
      </c>
      <c r="BB14">
        <v>1.46</v>
      </c>
      <c r="BC14">
        <v>1.39</v>
      </c>
      <c r="BD14">
        <v>1.32</v>
      </c>
      <c r="BE14">
        <v>1.23</v>
      </c>
      <c r="BF14">
        <v>1.1299999999999999</v>
      </c>
      <c r="BG14">
        <v>1.06</v>
      </c>
      <c r="BH14">
        <v>1</v>
      </c>
      <c r="BI14">
        <v>0.93</v>
      </c>
      <c r="BJ14">
        <v>0.86</v>
      </c>
      <c r="BK14">
        <v>0.79</v>
      </c>
    </row>
    <row r="15" spans="1:63" x14ac:dyDescent="0.25">
      <c r="A15" t="s">
        <v>72</v>
      </c>
      <c r="B15" t="s">
        <v>73</v>
      </c>
      <c r="C15" t="s">
        <v>73</v>
      </c>
      <c r="D15" t="s">
        <v>74</v>
      </c>
      <c r="E15" t="s">
        <v>75</v>
      </c>
      <c r="F15" t="s">
        <v>72</v>
      </c>
      <c r="G15" t="s">
        <v>76</v>
      </c>
      <c r="H15" t="s">
        <v>73</v>
      </c>
      <c r="AD15">
        <v>1628.47</v>
      </c>
      <c r="AE15">
        <v>1583.8</v>
      </c>
      <c r="AF15">
        <v>1554.01</v>
      </c>
      <c r="AG15">
        <v>1564.11</v>
      </c>
      <c r="AH15">
        <v>1522.44</v>
      </c>
      <c r="AI15">
        <v>1518.96</v>
      </c>
      <c r="AJ15">
        <v>1498.79</v>
      </c>
      <c r="AK15">
        <v>1497.84</v>
      </c>
      <c r="AL15">
        <v>1583.17</v>
      </c>
      <c r="AM15">
        <v>1483.34</v>
      </c>
      <c r="AN15">
        <v>1175.5</v>
      </c>
      <c r="AO15">
        <v>359.99</v>
      </c>
      <c r="AP15">
        <v>225.59</v>
      </c>
      <c r="AQ15">
        <v>149.31</v>
      </c>
      <c r="AR15">
        <v>86.45</v>
      </c>
      <c r="AS15">
        <v>53.24</v>
      </c>
      <c r="AT15">
        <v>26.89</v>
      </c>
      <c r="AU15">
        <v>2.4700000000000002</v>
      </c>
      <c r="AV15">
        <v>1.91</v>
      </c>
      <c r="AW15">
        <v>1.84</v>
      </c>
      <c r="AX15">
        <v>1.72</v>
      </c>
      <c r="AY15">
        <v>1.63</v>
      </c>
      <c r="AZ15">
        <v>1.55</v>
      </c>
      <c r="BA15">
        <v>1.52</v>
      </c>
      <c r="BB15">
        <v>1.46</v>
      </c>
      <c r="BC15">
        <v>1.36</v>
      </c>
      <c r="BD15">
        <v>1.27</v>
      </c>
      <c r="BE15">
        <v>1.1599999999999999</v>
      </c>
      <c r="BF15">
        <v>1.07</v>
      </c>
      <c r="BG15">
        <v>1.03</v>
      </c>
      <c r="BH15">
        <v>1</v>
      </c>
      <c r="BI15">
        <v>0.95</v>
      </c>
      <c r="BJ15">
        <v>0.93</v>
      </c>
      <c r="BK15">
        <v>0.91</v>
      </c>
    </row>
    <row r="16" spans="1:63" x14ac:dyDescent="0.25">
      <c r="A16" t="s">
        <v>77</v>
      </c>
      <c r="B16" t="s">
        <v>78</v>
      </c>
      <c r="C16" t="s">
        <v>78</v>
      </c>
      <c r="D16" t="s">
        <v>79</v>
      </c>
      <c r="E16" t="s">
        <v>80</v>
      </c>
      <c r="F16" t="s">
        <v>77</v>
      </c>
      <c r="G16" t="s">
        <v>81</v>
      </c>
      <c r="H16" t="s">
        <v>78</v>
      </c>
      <c r="AD16">
        <v>2.48</v>
      </c>
      <c r="AE16">
        <v>2.08</v>
      </c>
      <c r="AF16">
        <v>1.83</v>
      </c>
      <c r="AG16">
        <v>1.9</v>
      </c>
      <c r="AH16">
        <v>1.91</v>
      </c>
      <c r="AI16">
        <v>1.94</v>
      </c>
      <c r="AJ16">
        <v>2.35</v>
      </c>
      <c r="AK16">
        <v>2.34</v>
      </c>
      <c r="AL16">
        <v>2.29</v>
      </c>
      <c r="AM16">
        <v>2.2000000000000002</v>
      </c>
      <c r="AN16">
        <v>2.1</v>
      </c>
      <c r="AO16">
        <v>2.14</v>
      </c>
      <c r="AP16">
        <v>2.2200000000000002</v>
      </c>
      <c r="AQ16">
        <v>2.29</v>
      </c>
      <c r="AR16">
        <v>2.13</v>
      </c>
      <c r="AS16">
        <v>2.11</v>
      </c>
      <c r="AT16">
        <v>2.11</v>
      </c>
      <c r="AU16">
        <v>2.09</v>
      </c>
      <c r="AV16">
        <v>2.25</v>
      </c>
      <c r="AW16">
        <v>2.19</v>
      </c>
      <c r="AX16">
        <v>1.68</v>
      </c>
      <c r="AY16">
        <v>1.74</v>
      </c>
      <c r="AZ16">
        <v>1.68</v>
      </c>
      <c r="BA16">
        <v>1.55</v>
      </c>
      <c r="BB16">
        <v>1.4</v>
      </c>
      <c r="BC16">
        <v>1.23</v>
      </c>
      <c r="BD16">
        <v>1.1299999999999999</v>
      </c>
      <c r="BE16">
        <v>1.04</v>
      </c>
      <c r="BF16">
        <v>0.93</v>
      </c>
      <c r="BG16">
        <v>1.07</v>
      </c>
      <c r="BH16">
        <v>1</v>
      </c>
      <c r="BI16">
        <v>0.9</v>
      </c>
      <c r="BJ16">
        <v>0.89</v>
      </c>
      <c r="BK16">
        <v>0.88</v>
      </c>
    </row>
    <row r="17" spans="1:63" x14ac:dyDescent="0.25">
      <c r="A17" t="s">
        <v>82</v>
      </c>
      <c r="B17" t="s">
        <v>83</v>
      </c>
      <c r="C17" t="s">
        <v>83</v>
      </c>
      <c r="D17" t="s">
        <v>84</v>
      </c>
      <c r="E17" t="s">
        <v>85</v>
      </c>
      <c r="F17" t="s">
        <v>86</v>
      </c>
      <c r="G17" t="s">
        <v>87</v>
      </c>
      <c r="H17" t="s">
        <v>83</v>
      </c>
      <c r="J17">
        <v>8.81</v>
      </c>
      <c r="K17">
        <v>8.7100000000000009</v>
      </c>
      <c r="L17">
        <v>8.6199999999999992</v>
      </c>
      <c r="M17">
        <v>8.5</v>
      </c>
      <c r="N17">
        <v>8.3800000000000008</v>
      </c>
      <c r="O17">
        <v>8.2100000000000009</v>
      </c>
      <c r="P17">
        <v>7.91</v>
      </c>
      <c r="Q17">
        <v>7.56</v>
      </c>
      <c r="R17">
        <v>7.18</v>
      </c>
      <c r="S17">
        <v>6.6</v>
      </c>
      <c r="T17">
        <v>6.21</v>
      </c>
      <c r="U17">
        <v>5.94</v>
      </c>
      <c r="V17">
        <v>5.56</v>
      </c>
      <c r="W17">
        <v>5.27</v>
      </c>
      <c r="X17">
        <v>4.66</v>
      </c>
      <c r="Y17">
        <v>4.21</v>
      </c>
      <c r="Z17">
        <v>4.1100000000000003</v>
      </c>
      <c r="AA17">
        <v>4.04</v>
      </c>
      <c r="AB17">
        <v>3.95</v>
      </c>
      <c r="AC17">
        <v>3.64</v>
      </c>
      <c r="AD17">
        <v>3.31</v>
      </c>
      <c r="AE17">
        <v>2.81</v>
      </c>
      <c r="AF17">
        <v>2.71</v>
      </c>
      <c r="AG17">
        <v>2.56</v>
      </c>
      <c r="AH17">
        <v>2.48</v>
      </c>
      <c r="AI17">
        <v>2.29</v>
      </c>
      <c r="AJ17">
        <v>2.1800000000000002</v>
      </c>
      <c r="AK17">
        <v>2.0499999999999998</v>
      </c>
      <c r="AL17">
        <v>2.02</v>
      </c>
      <c r="AM17">
        <v>1.98</v>
      </c>
      <c r="AN17">
        <v>1.89</v>
      </c>
      <c r="AO17">
        <v>1.84</v>
      </c>
      <c r="AP17">
        <v>1.77</v>
      </c>
      <c r="AQ17">
        <v>1.79</v>
      </c>
      <c r="AR17">
        <v>1.75</v>
      </c>
      <c r="AS17">
        <v>1.73</v>
      </c>
      <c r="AT17">
        <v>1.72</v>
      </c>
      <c r="AU17">
        <v>1.28</v>
      </c>
      <c r="AV17">
        <v>1.24</v>
      </c>
      <c r="AW17">
        <v>1.18</v>
      </c>
      <c r="AX17">
        <v>1.17</v>
      </c>
      <c r="AY17">
        <v>1.1599999999999999</v>
      </c>
      <c r="AZ17">
        <v>1.1200000000000001</v>
      </c>
      <c r="BA17">
        <v>1.1100000000000001</v>
      </c>
      <c r="BB17">
        <v>1.0900000000000001</v>
      </c>
      <c r="BC17">
        <v>1.04</v>
      </c>
      <c r="BD17">
        <v>1.03</v>
      </c>
      <c r="BE17">
        <v>1</v>
      </c>
      <c r="BF17">
        <v>0.99</v>
      </c>
      <c r="BG17">
        <v>1</v>
      </c>
      <c r="BH17">
        <v>1</v>
      </c>
      <c r="BI17">
        <v>1.02</v>
      </c>
      <c r="BJ17">
        <v>1</v>
      </c>
      <c r="BK17">
        <v>0.99</v>
      </c>
    </row>
    <row r="18" spans="1:63" x14ac:dyDescent="0.25">
      <c r="A18" t="s">
        <v>88</v>
      </c>
      <c r="B18" t="s">
        <v>89</v>
      </c>
      <c r="C18" t="s">
        <v>89</v>
      </c>
      <c r="D18" t="s">
        <v>90</v>
      </c>
      <c r="E18" t="s">
        <v>91</v>
      </c>
      <c r="F18" t="s">
        <v>88</v>
      </c>
      <c r="G18" t="s">
        <v>92</v>
      </c>
      <c r="H18" t="s">
        <v>89</v>
      </c>
      <c r="AR18">
        <v>1.99</v>
      </c>
      <c r="AS18">
        <v>1.83</v>
      </c>
      <c r="AT18">
        <v>2.21</v>
      </c>
      <c r="AU18">
        <v>1.95</v>
      </c>
      <c r="AV18">
        <v>1.99</v>
      </c>
      <c r="AW18">
        <v>1.83</v>
      </c>
      <c r="AX18">
        <v>1.42</v>
      </c>
      <c r="AY18">
        <v>1.38</v>
      </c>
      <c r="AZ18">
        <v>1.32</v>
      </c>
      <c r="BA18">
        <v>1.31</v>
      </c>
      <c r="BB18">
        <v>1.28</v>
      </c>
      <c r="BC18">
        <v>1.23</v>
      </c>
      <c r="BD18">
        <v>1.1599999999999999</v>
      </c>
      <c r="BE18">
        <v>1.1000000000000001</v>
      </c>
      <c r="BF18">
        <v>1.02</v>
      </c>
      <c r="BG18">
        <v>1.02</v>
      </c>
      <c r="BH18">
        <v>1</v>
      </c>
      <c r="BI18">
        <v>0.98</v>
      </c>
      <c r="BJ18">
        <v>0.97</v>
      </c>
      <c r="BK18">
        <v>0.97</v>
      </c>
    </row>
    <row r="19" spans="1:63" x14ac:dyDescent="0.25">
      <c r="A19" t="s">
        <v>93</v>
      </c>
      <c r="B19" t="s">
        <v>94</v>
      </c>
      <c r="C19" t="s">
        <v>94</v>
      </c>
      <c r="D19" t="s">
        <v>95</v>
      </c>
      <c r="E19" t="s">
        <v>96</v>
      </c>
      <c r="F19" t="s">
        <v>93</v>
      </c>
      <c r="G19" t="s">
        <v>97</v>
      </c>
      <c r="H19" t="s">
        <v>94</v>
      </c>
      <c r="AN19">
        <v>20984003.640000001</v>
      </c>
      <c r="AO19">
        <v>10306590.92</v>
      </c>
      <c r="AP19">
        <v>877798.25</v>
      </c>
      <c r="AQ19">
        <v>76102.039999999994</v>
      </c>
      <c r="AR19">
        <v>3721.18</v>
      </c>
      <c r="AS19">
        <v>488.67</v>
      </c>
      <c r="AT19">
        <v>317.91000000000003</v>
      </c>
      <c r="AU19">
        <v>185.21</v>
      </c>
      <c r="AV19">
        <v>104.88</v>
      </c>
      <c r="AW19">
        <v>25.16</v>
      </c>
      <c r="AX19">
        <v>8.82</v>
      </c>
      <c r="AY19">
        <v>4.91</v>
      </c>
      <c r="AZ19">
        <v>3.39</v>
      </c>
      <c r="BA19">
        <v>2.59</v>
      </c>
      <c r="BB19">
        <v>2.12</v>
      </c>
      <c r="BC19">
        <v>1.78</v>
      </c>
      <c r="BD19">
        <v>1.61</v>
      </c>
      <c r="BE19">
        <v>1.42</v>
      </c>
      <c r="BF19">
        <v>1.17</v>
      </c>
      <c r="BG19">
        <v>1.1100000000000001</v>
      </c>
      <c r="BH19">
        <v>1</v>
      </c>
      <c r="BI19">
        <v>0.57999999999999996</v>
      </c>
      <c r="BJ19">
        <v>0.33</v>
      </c>
      <c r="BK19">
        <v>0.19</v>
      </c>
    </row>
    <row r="20" spans="1:63" x14ac:dyDescent="0.25">
      <c r="A20" t="s">
        <v>98</v>
      </c>
      <c r="B20" t="s">
        <v>99</v>
      </c>
      <c r="C20" t="s">
        <v>99</v>
      </c>
      <c r="D20" t="s">
        <v>100</v>
      </c>
      <c r="E20" t="s">
        <v>101</v>
      </c>
      <c r="F20" t="s">
        <v>98</v>
      </c>
      <c r="G20" t="s">
        <v>102</v>
      </c>
      <c r="H20" t="s">
        <v>99</v>
      </c>
      <c r="J20">
        <v>4.8600000000000003</v>
      </c>
      <c r="K20">
        <v>4.78</v>
      </c>
      <c r="L20">
        <v>4.71</v>
      </c>
      <c r="M20">
        <v>4.67</v>
      </c>
      <c r="N20">
        <v>4.57</v>
      </c>
      <c r="O20">
        <v>4.33</v>
      </c>
      <c r="P20">
        <v>4.09</v>
      </c>
      <c r="Q20">
        <v>3.97</v>
      </c>
      <c r="R20">
        <v>3.9</v>
      </c>
      <c r="S20">
        <v>3.9</v>
      </c>
      <c r="T20">
        <v>3.63</v>
      </c>
      <c r="U20">
        <v>3.45</v>
      </c>
      <c r="V20">
        <v>3.5</v>
      </c>
      <c r="W20">
        <v>3.05</v>
      </c>
      <c r="X20">
        <v>2.5099999999999998</v>
      </c>
      <c r="Y20">
        <v>2.14</v>
      </c>
      <c r="Z20">
        <v>2.12</v>
      </c>
      <c r="AA20">
        <v>2.0699999999999998</v>
      </c>
      <c r="AB20">
        <v>1.93</v>
      </c>
      <c r="AC20">
        <v>1.86</v>
      </c>
      <c r="AD20">
        <v>1.67</v>
      </c>
      <c r="AE20">
        <v>1.71</v>
      </c>
      <c r="AF20">
        <v>1.84</v>
      </c>
      <c r="AG20">
        <v>1.7</v>
      </c>
      <c r="AH20">
        <v>1.56</v>
      </c>
      <c r="AI20">
        <v>1.59</v>
      </c>
      <c r="AJ20">
        <v>1.52</v>
      </c>
      <c r="AK20">
        <v>1.4</v>
      </c>
      <c r="AL20">
        <v>1.34</v>
      </c>
      <c r="AM20">
        <v>1.31</v>
      </c>
      <c r="AN20">
        <v>1.28</v>
      </c>
      <c r="AO20">
        <v>1.31</v>
      </c>
      <c r="AP20">
        <v>1.26</v>
      </c>
      <c r="AQ20">
        <v>1.24</v>
      </c>
      <c r="AR20">
        <v>1.2</v>
      </c>
      <c r="AS20">
        <v>1.1299999999999999</v>
      </c>
      <c r="AT20">
        <v>1.1100000000000001</v>
      </c>
      <c r="AU20">
        <v>1.1200000000000001</v>
      </c>
      <c r="AV20">
        <v>1.1100000000000001</v>
      </c>
      <c r="AW20">
        <v>1.1299999999999999</v>
      </c>
      <c r="AX20">
        <v>1.1299999999999999</v>
      </c>
      <c r="AY20">
        <v>1.1299999999999999</v>
      </c>
      <c r="AZ20">
        <v>1.1100000000000001</v>
      </c>
      <c r="BA20">
        <v>1.1399999999999999</v>
      </c>
      <c r="BB20">
        <v>1.1200000000000001</v>
      </c>
      <c r="BC20">
        <v>1.0900000000000001</v>
      </c>
      <c r="BD20">
        <v>1.05</v>
      </c>
      <c r="BE20">
        <v>1</v>
      </c>
      <c r="BF20">
        <v>0.98</v>
      </c>
      <c r="BG20">
        <v>1.01</v>
      </c>
      <c r="BH20">
        <v>1</v>
      </c>
      <c r="BI20">
        <v>0.96</v>
      </c>
      <c r="BJ20">
        <v>0.95</v>
      </c>
      <c r="BK20">
        <v>0.95</v>
      </c>
    </row>
    <row r="21" spans="1:63" x14ac:dyDescent="0.25">
      <c r="A21" t="s">
        <v>103</v>
      </c>
      <c r="B21" t="s">
        <v>104</v>
      </c>
      <c r="C21" t="s">
        <v>104</v>
      </c>
      <c r="D21" t="s">
        <v>105</v>
      </c>
      <c r="E21" t="s">
        <v>106</v>
      </c>
      <c r="F21" t="s">
        <v>103</v>
      </c>
      <c r="G21" t="s">
        <v>107</v>
      </c>
      <c r="H21" t="s">
        <v>104</v>
      </c>
      <c r="J21">
        <v>17.07</v>
      </c>
      <c r="K21">
        <v>16.91</v>
      </c>
      <c r="L21">
        <v>16.75</v>
      </c>
      <c r="M21">
        <v>16.54</v>
      </c>
      <c r="N21">
        <v>16.46</v>
      </c>
      <c r="O21">
        <v>16.23</v>
      </c>
      <c r="P21">
        <v>15.81</v>
      </c>
      <c r="Q21">
        <v>15.28</v>
      </c>
      <c r="R21">
        <v>14.02</v>
      </c>
      <c r="S21">
        <v>13.19</v>
      </c>
      <c r="T21">
        <v>12.42</v>
      </c>
      <c r="U21">
        <v>11.33</v>
      </c>
      <c r="V21">
        <v>10.35</v>
      </c>
      <c r="W21">
        <v>9.17</v>
      </c>
      <c r="X21">
        <v>7.98</v>
      </c>
      <c r="Y21">
        <v>7.5</v>
      </c>
      <c r="Z21">
        <v>7.3</v>
      </c>
      <c r="AA21">
        <v>6.68</v>
      </c>
      <c r="AB21">
        <v>6.37</v>
      </c>
      <c r="AC21">
        <v>5.98</v>
      </c>
      <c r="AD21">
        <v>5.45</v>
      </c>
      <c r="AE21">
        <v>4.63</v>
      </c>
      <c r="AF21">
        <v>4.12</v>
      </c>
      <c r="AG21">
        <v>3.71</v>
      </c>
      <c r="AH21">
        <v>3.37</v>
      </c>
      <c r="AI21">
        <v>3.13</v>
      </c>
      <c r="AJ21">
        <v>2.96</v>
      </c>
      <c r="AK21">
        <v>2.78</v>
      </c>
      <c r="AL21">
        <v>2.65</v>
      </c>
      <c r="AM21">
        <v>2.5099999999999998</v>
      </c>
      <c r="AN21">
        <v>2.36</v>
      </c>
      <c r="AO21">
        <v>2.2200000000000002</v>
      </c>
      <c r="AP21">
        <v>2.16</v>
      </c>
      <c r="AQ21">
        <v>2.0499999999999998</v>
      </c>
      <c r="AR21">
        <v>2.0099999999999998</v>
      </c>
      <c r="AS21">
        <v>1.93</v>
      </c>
      <c r="AT21">
        <v>1.49</v>
      </c>
      <c r="AU21">
        <v>1.44</v>
      </c>
      <c r="AV21">
        <v>1.4</v>
      </c>
      <c r="AW21">
        <v>1.36</v>
      </c>
      <c r="AX21">
        <v>1.42</v>
      </c>
      <c r="AY21">
        <v>1.44</v>
      </c>
      <c r="AZ21">
        <v>1.33</v>
      </c>
      <c r="BA21">
        <v>1.29</v>
      </c>
      <c r="BB21">
        <v>1.23</v>
      </c>
      <c r="BC21">
        <v>1.1499999999999999</v>
      </c>
      <c r="BD21">
        <v>1.1000000000000001</v>
      </c>
      <c r="BE21">
        <v>1.04</v>
      </c>
      <c r="BF21">
        <v>1.01</v>
      </c>
      <c r="BG21">
        <v>1.01</v>
      </c>
      <c r="BH21">
        <v>1</v>
      </c>
      <c r="BI21">
        <v>1</v>
      </c>
      <c r="BJ21">
        <v>0.97</v>
      </c>
      <c r="BK21">
        <v>0.93</v>
      </c>
    </row>
    <row r="22" spans="1:63" x14ac:dyDescent="0.25">
      <c r="A22" t="s">
        <v>108</v>
      </c>
      <c r="B22" t="s">
        <v>109</v>
      </c>
      <c r="C22" t="s">
        <v>109</v>
      </c>
      <c r="D22" t="s">
        <v>110</v>
      </c>
      <c r="E22" t="s">
        <v>111</v>
      </c>
      <c r="F22" t="s">
        <v>112</v>
      </c>
      <c r="G22" t="s">
        <v>113</v>
      </c>
      <c r="H22" t="s">
        <v>109</v>
      </c>
      <c r="J22">
        <v>5012246.51</v>
      </c>
      <c r="K22">
        <v>4703777.7699999996</v>
      </c>
      <c r="L22">
        <v>4541641.2300000004</v>
      </c>
      <c r="M22">
        <v>4488616.3600000003</v>
      </c>
      <c r="N22">
        <v>4174708.93</v>
      </c>
      <c r="O22">
        <v>3975287.86</v>
      </c>
      <c r="P22">
        <v>3870840.26</v>
      </c>
      <c r="Q22">
        <v>3794648.75</v>
      </c>
      <c r="R22">
        <v>3975287.86</v>
      </c>
      <c r="S22">
        <v>3861535.77</v>
      </c>
      <c r="T22">
        <v>3643894.53</v>
      </c>
      <c r="U22">
        <v>3554814.16</v>
      </c>
      <c r="V22">
        <v>2987338.36</v>
      </c>
      <c r="W22">
        <v>2089776.08</v>
      </c>
      <c r="X22">
        <v>1293662.04</v>
      </c>
      <c r="Y22">
        <v>1212482.94</v>
      </c>
      <c r="Z22">
        <v>1116437.05</v>
      </c>
      <c r="AA22">
        <v>992066.61</v>
      </c>
      <c r="AB22">
        <v>869442.13</v>
      </c>
      <c r="AC22">
        <v>725761.81</v>
      </c>
      <c r="AD22">
        <v>580382.18999999994</v>
      </c>
      <c r="AE22">
        <v>448219.91</v>
      </c>
      <c r="AF22">
        <v>173538.46</v>
      </c>
      <c r="AG22">
        <v>47519.01</v>
      </c>
      <c r="AH22">
        <v>3078.86</v>
      </c>
      <c r="AI22">
        <v>24.75</v>
      </c>
      <c r="AJ22">
        <v>7.5</v>
      </c>
      <c r="AK22">
        <v>6.54</v>
      </c>
      <c r="AL22">
        <v>5.57</v>
      </c>
      <c r="AM22">
        <v>4.92</v>
      </c>
      <c r="AN22">
        <v>4.2300000000000004</v>
      </c>
      <c r="AO22">
        <v>3.6</v>
      </c>
      <c r="AP22">
        <v>3.18</v>
      </c>
      <c r="AQ22">
        <v>2.98</v>
      </c>
      <c r="AR22">
        <v>2.76</v>
      </c>
      <c r="AS22">
        <v>2.48</v>
      </c>
      <c r="AT22">
        <v>2.2200000000000002</v>
      </c>
      <c r="AU22">
        <v>2.1</v>
      </c>
      <c r="AV22">
        <v>1.96</v>
      </c>
      <c r="AW22">
        <v>1.92</v>
      </c>
      <c r="AX22">
        <v>1.82</v>
      </c>
      <c r="AY22">
        <v>1.79</v>
      </c>
      <c r="AZ22">
        <v>1.74</v>
      </c>
      <c r="BA22">
        <v>1.64</v>
      </c>
      <c r="BB22">
        <v>1.51</v>
      </c>
      <c r="BC22">
        <v>1.43</v>
      </c>
      <c r="BD22">
        <v>1.26</v>
      </c>
      <c r="BE22">
        <v>1.17</v>
      </c>
      <c r="BF22">
        <v>1.06</v>
      </c>
      <c r="BG22">
        <v>1.0900000000000001</v>
      </c>
      <c r="BH22">
        <v>1</v>
      </c>
      <c r="BI22">
        <v>0.87</v>
      </c>
      <c r="BJ22">
        <v>0.82</v>
      </c>
      <c r="BK22">
        <v>0.76</v>
      </c>
    </row>
    <row r="23" spans="1:63" x14ac:dyDescent="0.25">
      <c r="A23" t="s">
        <v>114</v>
      </c>
      <c r="B23" t="s">
        <v>115</v>
      </c>
      <c r="C23" t="s">
        <v>115</v>
      </c>
      <c r="D23" t="s">
        <v>116</v>
      </c>
      <c r="E23" t="s">
        <v>117</v>
      </c>
      <c r="F23" t="s">
        <v>114</v>
      </c>
      <c r="G23" t="s">
        <v>118</v>
      </c>
      <c r="H23" t="s">
        <v>115</v>
      </c>
      <c r="J23">
        <v>419112952137329</v>
      </c>
      <c r="K23">
        <v>319196405553698</v>
      </c>
      <c r="L23">
        <v>178490774588201</v>
      </c>
      <c r="M23">
        <v>105139054446087</v>
      </c>
      <c r="N23">
        <v>54241611922183.602</v>
      </c>
      <c r="O23">
        <v>35830273324915.5</v>
      </c>
      <c r="P23">
        <v>25702122953502.699</v>
      </c>
      <c r="Q23">
        <v>19886382811892.398</v>
      </c>
      <c r="R23">
        <v>15699278600725.801</v>
      </c>
      <c r="S23">
        <v>12983836161822.801</v>
      </c>
      <c r="T23">
        <v>11088549673219</v>
      </c>
      <c r="U23">
        <v>9220948615383.7305</v>
      </c>
      <c r="V23">
        <v>7739304577427.1396</v>
      </c>
      <c r="W23">
        <v>6309308972222.4502</v>
      </c>
      <c r="X23">
        <v>4680489821941</v>
      </c>
      <c r="Y23">
        <v>3496496486035.98</v>
      </c>
      <c r="Z23">
        <v>2368467040408.71</v>
      </c>
      <c r="AA23">
        <v>1620244961028.4399</v>
      </c>
      <c r="AB23">
        <v>1148622752567.8101</v>
      </c>
      <c r="AC23">
        <v>734035364042.73999</v>
      </c>
      <c r="AD23">
        <v>391889172633.41998</v>
      </c>
      <c r="AE23">
        <v>189122891654.10999</v>
      </c>
      <c r="AF23">
        <v>92330571383.160004</v>
      </c>
      <c r="AG23">
        <v>38439738547.800003</v>
      </c>
      <c r="AH23">
        <v>12289477590.280001</v>
      </c>
      <c r="AI23">
        <v>3704735305.98</v>
      </c>
      <c r="AJ23">
        <v>1510462760.3699999</v>
      </c>
      <c r="AK23">
        <v>496693768.04000002</v>
      </c>
      <c r="AL23">
        <v>66127626.899999999</v>
      </c>
      <c r="AM23">
        <v>5051298.57</v>
      </c>
      <c r="AN23">
        <v>178145.62</v>
      </c>
      <c r="AO23">
        <v>34642.800000000003</v>
      </c>
      <c r="AP23">
        <v>3243.15</v>
      </c>
      <c r="AQ23">
        <v>154.34</v>
      </c>
      <c r="AR23">
        <v>6.56</v>
      </c>
      <c r="AS23">
        <v>3.39</v>
      </c>
      <c r="AT23">
        <v>2.9</v>
      </c>
      <c r="AU23">
        <v>2.69</v>
      </c>
      <c r="AV23">
        <v>2.58</v>
      </c>
      <c r="AW23">
        <v>2.38</v>
      </c>
      <c r="AX23">
        <v>2.2400000000000002</v>
      </c>
      <c r="AY23">
        <v>2.06</v>
      </c>
      <c r="AZ23">
        <v>1.86</v>
      </c>
      <c r="BA23">
        <v>1.64</v>
      </c>
      <c r="BB23">
        <v>1.51</v>
      </c>
      <c r="BC23">
        <v>1.41</v>
      </c>
      <c r="BD23">
        <v>1.33</v>
      </c>
      <c r="BE23">
        <v>1.26</v>
      </c>
      <c r="BF23">
        <v>1.1599999999999999</v>
      </c>
      <c r="BG23">
        <v>1.08</v>
      </c>
      <c r="BH23">
        <v>1</v>
      </c>
      <c r="BI23">
        <v>0.93</v>
      </c>
      <c r="BJ23">
        <v>0.89</v>
      </c>
      <c r="BK23">
        <v>0.84</v>
      </c>
    </row>
    <row r="24" spans="1:63" x14ac:dyDescent="0.25">
      <c r="A24" t="s">
        <v>119</v>
      </c>
      <c r="B24" t="s">
        <v>120</v>
      </c>
      <c r="C24" t="s">
        <v>120</v>
      </c>
      <c r="D24" t="s">
        <v>121</v>
      </c>
      <c r="E24" t="s">
        <v>122</v>
      </c>
      <c r="F24" t="s">
        <v>119</v>
      </c>
      <c r="G24" t="s">
        <v>123</v>
      </c>
      <c r="H24" t="s">
        <v>120</v>
      </c>
      <c r="J24">
        <v>16.59</v>
      </c>
      <c r="K24">
        <v>16.75</v>
      </c>
      <c r="L24">
        <v>17.559999999999999</v>
      </c>
      <c r="M24">
        <v>14.81</v>
      </c>
      <c r="N24">
        <v>15.66</v>
      </c>
      <c r="O24">
        <v>16.489999999999998</v>
      </c>
      <c r="P24">
        <v>15.91</v>
      </c>
      <c r="Q24">
        <v>15.65</v>
      </c>
      <c r="R24">
        <v>14.52</v>
      </c>
      <c r="S24">
        <v>13.89</v>
      </c>
      <c r="T24">
        <v>12.94</v>
      </c>
      <c r="U24">
        <v>12.11</v>
      </c>
      <c r="V24">
        <v>11.02</v>
      </c>
      <c r="W24">
        <v>8.98</v>
      </c>
      <c r="X24">
        <v>6.83</v>
      </c>
      <c r="Y24">
        <v>6.11</v>
      </c>
      <c r="Z24">
        <v>5.68</v>
      </c>
      <c r="AA24">
        <v>5.21</v>
      </c>
      <c r="AB24">
        <v>4.9400000000000004</v>
      </c>
      <c r="AC24">
        <v>4.3899999999999997</v>
      </c>
      <c r="AD24">
        <v>3.58</v>
      </c>
      <c r="AE24">
        <v>3.15</v>
      </c>
      <c r="AF24">
        <v>2.86</v>
      </c>
      <c r="AG24">
        <v>2.7</v>
      </c>
      <c r="AH24">
        <v>2.56</v>
      </c>
      <c r="AI24">
        <v>2.46</v>
      </c>
      <c r="AJ24">
        <v>2.4500000000000002</v>
      </c>
      <c r="AK24">
        <v>2.25</v>
      </c>
      <c r="AL24">
        <v>2.25</v>
      </c>
      <c r="AM24">
        <v>2.14</v>
      </c>
      <c r="AN24">
        <v>1.71</v>
      </c>
      <c r="AO24">
        <v>1.68</v>
      </c>
      <c r="AP24">
        <v>1.65</v>
      </c>
      <c r="AQ24">
        <v>1.58</v>
      </c>
      <c r="AR24">
        <v>1.56</v>
      </c>
      <c r="AS24">
        <v>1.51</v>
      </c>
      <c r="AT24">
        <v>1.44</v>
      </c>
      <c r="AU24">
        <v>1.45</v>
      </c>
      <c r="AV24">
        <v>1.34</v>
      </c>
      <c r="AW24">
        <v>1.31</v>
      </c>
      <c r="AX24">
        <v>1.3</v>
      </c>
      <c r="AY24">
        <v>1.27</v>
      </c>
      <c r="AZ24">
        <v>1.26</v>
      </c>
      <c r="BA24">
        <v>1.24</v>
      </c>
      <c r="BB24">
        <v>1.17</v>
      </c>
      <c r="BC24">
        <v>1.1000000000000001</v>
      </c>
      <c r="BD24">
        <v>1.05</v>
      </c>
      <c r="BE24">
        <v>1.02</v>
      </c>
      <c r="BF24">
        <v>1.02</v>
      </c>
      <c r="BG24">
        <v>0.96</v>
      </c>
      <c r="BH24">
        <v>1</v>
      </c>
      <c r="BI24">
        <v>1.02</v>
      </c>
      <c r="BJ24">
        <v>1.06</v>
      </c>
      <c r="BK24">
        <v>1.0900000000000001</v>
      </c>
    </row>
    <row r="25" spans="1:63" x14ac:dyDescent="0.25">
      <c r="A25" t="s">
        <v>124</v>
      </c>
      <c r="B25" t="s">
        <v>125</v>
      </c>
      <c r="C25" t="s">
        <v>125</v>
      </c>
      <c r="D25" t="s">
        <v>126</v>
      </c>
      <c r="E25" t="s">
        <v>127</v>
      </c>
      <c r="F25" t="s">
        <v>124</v>
      </c>
      <c r="G25" t="s">
        <v>128</v>
      </c>
      <c r="H25" t="s">
        <v>125</v>
      </c>
      <c r="X25">
        <v>3.33</v>
      </c>
      <c r="Y25">
        <v>3.15</v>
      </c>
      <c r="Z25">
        <v>2.99</v>
      </c>
      <c r="AA25">
        <v>2.76</v>
      </c>
      <c r="AB25">
        <v>2.82</v>
      </c>
      <c r="AC25">
        <v>2.5</v>
      </c>
      <c r="AD25">
        <v>1.34</v>
      </c>
      <c r="AE25">
        <v>1.23</v>
      </c>
      <c r="AF25">
        <v>1.29</v>
      </c>
      <c r="AG25">
        <v>1.46</v>
      </c>
      <c r="AH25">
        <v>1.48</v>
      </c>
      <c r="AI25">
        <v>1.52</v>
      </c>
      <c r="AJ25">
        <v>2.23</v>
      </c>
      <c r="AK25">
        <v>2.0099999999999998</v>
      </c>
      <c r="AL25">
        <v>2.1800000000000002</v>
      </c>
      <c r="AM25">
        <v>2.0099999999999998</v>
      </c>
      <c r="AN25">
        <v>1.85</v>
      </c>
      <c r="AO25">
        <v>1.9</v>
      </c>
      <c r="AP25">
        <v>1.87</v>
      </c>
      <c r="AQ25">
        <v>1.93</v>
      </c>
      <c r="AR25">
        <v>2.11</v>
      </c>
      <c r="AS25">
        <v>2.0499999999999998</v>
      </c>
      <c r="AT25">
        <v>1.97</v>
      </c>
      <c r="AU25">
        <v>1.81</v>
      </c>
      <c r="AV25">
        <v>2.0499999999999998</v>
      </c>
      <c r="AW25">
        <v>1.84</v>
      </c>
      <c r="AX25">
        <v>1.42</v>
      </c>
      <c r="AY25">
        <v>1.51</v>
      </c>
      <c r="AZ25">
        <v>1.5</v>
      </c>
      <c r="BA25">
        <v>1.42</v>
      </c>
      <c r="BB25">
        <v>1.22</v>
      </c>
      <c r="BC25">
        <v>1.03</v>
      </c>
      <c r="BD25">
        <v>0.93</v>
      </c>
      <c r="BE25">
        <v>0.92</v>
      </c>
      <c r="BF25">
        <v>0.82</v>
      </c>
      <c r="BG25">
        <v>1.05</v>
      </c>
      <c r="BH25">
        <v>1</v>
      </c>
      <c r="BI25">
        <v>0.84</v>
      </c>
      <c r="BJ25">
        <v>0.83</v>
      </c>
      <c r="BK25">
        <v>0.82</v>
      </c>
    </row>
    <row r="26" spans="1:63" x14ac:dyDescent="0.25">
      <c r="A26" t="s">
        <v>129</v>
      </c>
      <c r="B26" t="s">
        <v>130</v>
      </c>
      <c r="C26" t="s">
        <v>130</v>
      </c>
      <c r="D26" t="s">
        <v>131</v>
      </c>
      <c r="E26" t="s">
        <v>130</v>
      </c>
      <c r="F26" t="s">
        <v>129</v>
      </c>
      <c r="G26" t="s">
        <v>132</v>
      </c>
      <c r="H26" t="s">
        <v>130</v>
      </c>
      <c r="AD26">
        <v>7.09</v>
      </c>
      <c r="AE26">
        <v>6.79</v>
      </c>
      <c r="AF26">
        <v>6.32</v>
      </c>
      <c r="AG26">
        <v>5.93</v>
      </c>
      <c r="AH26">
        <v>5.38</v>
      </c>
      <c r="AI26">
        <v>5.07</v>
      </c>
      <c r="AJ26">
        <v>4.75</v>
      </c>
      <c r="AK26">
        <v>4.7300000000000004</v>
      </c>
      <c r="AL26">
        <v>4.12</v>
      </c>
      <c r="AM26">
        <v>3.91</v>
      </c>
      <c r="AN26">
        <v>3.7</v>
      </c>
      <c r="AO26">
        <v>3.4</v>
      </c>
      <c r="AP26">
        <v>3.11</v>
      </c>
      <c r="AQ26">
        <v>2.87</v>
      </c>
      <c r="AR26">
        <v>2.5499999999999998</v>
      </c>
      <c r="AS26">
        <v>2.36</v>
      </c>
      <c r="AT26">
        <v>2.1800000000000002</v>
      </c>
      <c r="AU26">
        <v>1.94</v>
      </c>
      <c r="AV26">
        <v>1.75</v>
      </c>
      <c r="AW26">
        <v>1.63</v>
      </c>
      <c r="AX26">
        <v>1.6</v>
      </c>
      <c r="AY26">
        <v>1.52</v>
      </c>
      <c r="AZ26">
        <v>1.45</v>
      </c>
      <c r="BA26">
        <v>1.4</v>
      </c>
      <c r="BB26">
        <v>1.35</v>
      </c>
      <c r="BC26">
        <v>1.28</v>
      </c>
      <c r="BD26">
        <v>1.21</v>
      </c>
      <c r="BE26">
        <v>1.17</v>
      </c>
      <c r="BF26">
        <v>1.1100000000000001</v>
      </c>
      <c r="BG26">
        <v>1.06</v>
      </c>
      <c r="BH26">
        <v>1</v>
      </c>
      <c r="BI26">
        <v>0.92</v>
      </c>
      <c r="BJ26">
        <v>0.91</v>
      </c>
      <c r="BK26">
        <v>0.89</v>
      </c>
    </row>
    <row r="27" spans="1:63" x14ac:dyDescent="0.25">
      <c r="A27" t="s">
        <v>133</v>
      </c>
      <c r="B27" t="s">
        <v>134</v>
      </c>
      <c r="C27" t="s">
        <v>134</v>
      </c>
      <c r="D27" t="s">
        <v>135</v>
      </c>
      <c r="E27" t="s">
        <v>136</v>
      </c>
      <c r="F27" t="s">
        <v>133</v>
      </c>
      <c r="G27" t="s">
        <v>137</v>
      </c>
      <c r="H27" t="s">
        <v>134</v>
      </c>
      <c r="J27">
        <v>70.709999999999994</v>
      </c>
      <c r="K27">
        <v>69.36</v>
      </c>
      <c r="L27">
        <v>68.430000000000007</v>
      </c>
      <c r="M27">
        <v>67.64</v>
      </c>
      <c r="N27">
        <v>65.959999999999994</v>
      </c>
      <c r="O27">
        <v>63.51</v>
      </c>
      <c r="P27">
        <v>60.04</v>
      </c>
      <c r="Q27">
        <v>55.81</v>
      </c>
      <c r="R27">
        <v>54.62</v>
      </c>
      <c r="S27">
        <v>53.77</v>
      </c>
      <c r="T27">
        <v>50.74</v>
      </c>
      <c r="U27">
        <v>48.48</v>
      </c>
      <c r="V27">
        <v>43.76</v>
      </c>
      <c r="W27">
        <v>39.82</v>
      </c>
      <c r="X27">
        <v>35.299999999999997</v>
      </c>
      <c r="Y27">
        <v>30.31</v>
      </c>
      <c r="Z27">
        <v>27.23</v>
      </c>
      <c r="AA27">
        <v>25.95</v>
      </c>
      <c r="AB27">
        <v>23.07</v>
      </c>
      <c r="AC27">
        <v>18.93</v>
      </c>
      <c r="AD27">
        <v>17.18</v>
      </c>
      <c r="AE27">
        <v>17.2</v>
      </c>
      <c r="AF27">
        <v>16.579999999999998</v>
      </c>
      <c r="AG27">
        <v>15.25</v>
      </c>
      <c r="AH27">
        <v>13.21</v>
      </c>
      <c r="AI27">
        <v>10.75</v>
      </c>
      <c r="AJ27">
        <v>9.43</v>
      </c>
      <c r="AK27">
        <v>8.36</v>
      </c>
      <c r="AL27">
        <v>6.82</v>
      </c>
      <c r="AM27">
        <v>6</v>
      </c>
      <c r="AN27">
        <v>5.64</v>
      </c>
      <c r="AO27">
        <v>5.36</v>
      </c>
      <c r="AP27">
        <v>5.03</v>
      </c>
      <c r="AQ27">
        <v>4.45</v>
      </c>
      <c r="AR27">
        <v>4.0599999999999996</v>
      </c>
      <c r="AS27">
        <v>3.79</v>
      </c>
      <c r="AT27">
        <v>3.27</v>
      </c>
      <c r="AU27">
        <v>3.1</v>
      </c>
      <c r="AV27">
        <v>2.83</v>
      </c>
      <c r="AW27">
        <v>2.48</v>
      </c>
      <c r="AX27">
        <v>2.17</v>
      </c>
      <c r="AY27">
        <v>2</v>
      </c>
      <c r="AZ27">
        <v>1.98</v>
      </c>
      <c r="BA27">
        <v>1.92</v>
      </c>
      <c r="BB27">
        <v>1.74</v>
      </c>
      <c r="BC27">
        <v>1.51</v>
      </c>
      <c r="BD27">
        <v>1.4</v>
      </c>
      <c r="BE27">
        <v>1.34</v>
      </c>
      <c r="BF27">
        <v>1.23</v>
      </c>
      <c r="BG27">
        <v>1.19</v>
      </c>
      <c r="BH27">
        <v>1</v>
      </c>
      <c r="BI27">
        <v>0.95</v>
      </c>
      <c r="BJ27">
        <v>0.93</v>
      </c>
      <c r="BK27">
        <v>0.92</v>
      </c>
    </row>
    <row r="28" spans="1:63" x14ac:dyDescent="0.25">
      <c r="A28" t="s">
        <v>138</v>
      </c>
      <c r="B28" t="s">
        <v>139</v>
      </c>
      <c r="C28" t="s">
        <v>139</v>
      </c>
      <c r="D28" t="s">
        <v>140</v>
      </c>
      <c r="E28" t="s">
        <v>141</v>
      </c>
      <c r="F28" t="s">
        <v>138</v>
      </c>
      <c r="G28" t="s">
        <v>142</v>
      </c>
      <c r="H28" t="s">
        <v>139</v>
      </c>
      <c r="J28">
        <v>13.61</v>
      </c>
      <c r="K28">
        <v>13.01</v>
      </c>
      <c r="L28">
        <v>12.4</v>
      </c>
      <c r="M28">
        <v>11.85</v>
      </c>
      <c r="N28">
        <v>11.02</v>
      </c>
      <c r="O28">
        <v>10.49</v>
      </c>
      <c r="P28">
        <v>10.039999999999999</v>
      </c>
      <c r="Q28">
        <v>10.119999999999999</v>
      </c>
      <c r="R28">
        <v>8.7100000000000009</v>
      </c>
      <c r="S28">
        <v>9.06</v>
      </c>
      <c r="T28">
        <v>8.67</v>
      </c>
      <c r="U28">
        <v>8.26</v>
      </c>
      <c r="V28">
        <v>7.89</v>
      </c>
      <c r="W28">
        <v>7.72</v>
      </c>
      <c r="X28">
        <v>7.33</v>
      </c>
      <c r="Y28">
        <v>6.14</v>
      </c>
      <c r="Z28">
        <v>4.88</v>
      </c>
      <c r="AA28">
        <v>4.38</v>
      </c>
      <c r="AB28">
        <v>4.01</v>
      </c>
      <c r="AC28">
        <v>3.61</v>
      </c>
      <c r="AD28">
        <v>3.05</v>
      </c>
      <c r="AE28">
        <v>2.68</v>
      </c>
      <c r="AF28">
        <v>2.2200000000000002</v>
      </c>
      <c r="AG28">
        <v>2</v>
      </c>
      <c r="AH28">
        <v>1.97</v>
      </c>
      <c r="AI28">
        <v>1.47</v>
      </c>
      <c r="AJ28">
        <v>1.52</v>
      </c>
      <c r="AK28">
        <v>1.56</v>
      </c>
      <c r="AL28">
        <v>1.52</v>
      </c>
      <c r="AM28">
        <v>1.48</v>
      </c>
      <c r="AN28">
        <v>1.45</v>
      </c>
      <c r="AO28">
        <v>1.46</v>
      </c>
      <c r="AP28">
        <v>1.42</v>
      </c>
      <c r="AQ28">
        <v>1.47</v>
      </c>
      <c r="AR28">
        <v>1.18</v>
      </c>
      <c r="AS28">
        <v>1.07</v>
      </c>
      <c r="AT28">
        <v>1.1100000000000001</v>
      </c>
      <c r="AU28">
        <v>1.1100000000000001</v>
      </c>
      <c r="AV28">
        <v>1.1100000000000001</v>
      </c>
      <c r="AW28">
        <v>1.07</v>
      </c>
      <c r="AX28">
        <v>0.98</v>
      </c>
      <c r="AY28">
        <v>0.98</v>
      </c>
      <c r="AZ28">
        <v>1</v>
      </c>
      <c r="BA28">
        <v>0.99</v>
      </c>
      <c r="BB28">
        <v>1.03</v>
      </c>
      <c r="BC28">
        <v>0.98</v>
      </c>
      <c r="BD28">
        <v>0.98</v>
      </c>
      <c r="BE28">
        <v>1</v>
      </c>
      <c r="BF28">
        <v>0.95</v>
      </c>
      <c r="BG28">
        <v>0.99</v>
      </c>
      <c r="BH28">
        <v>1</v>
      </c>
      <c r="BI28">
        <v>0.99</v>
      </c>
      <c r="BJ28">
        <v>0.99</v>
      </c>
      <c r="BK28">
        <v>0.99</v>
      </c>
    </row>
    <row r="29" spans="1:63" x14ac:dyDescent="0.25">
      <c r="A29" t="s">
        <v>143</v>
      </c>
      <c r="B29" t="s">
        <v>144</v>
      </c>
      <c r="C29" t="s">
        <v>144</v>
      </c>
      <c r="D29" t="s">
        <v>145</v>
      </c>
      <c r="E29" t="s">
        <v>146</v>
      </c>
      <c r="F29" t="s">
        <v>143</v>
      </c>
      <c r="G29" t="s">
        <v>147</v>
      </c>
      <c r="H29" t="s">
        <v>144</v>
      </c>
      <c r="J29">
        <v>7.84</v>
      </c>
      <c r="K29">
        <v>7.81</v>
      </c>
      <c r="L29">
        <v>7.7</v>
      </c>
      <c r="M29">
        <v>7.54</v>
      </c>
      <c r="N29">
        <v>7.35</v>
      </c>
      <c r="O29">
        <v>7.11</v>
      </c>
      <c r="P29">
        <v>6.77</v>
      </c>
      <c r="Q29">
        <v>6.49</v>
      </c>
      <c r="R29">
        <v>6.26</v>
      </c>
      <c r="S29">
        <v>5.99</v>
      </c>
      <c r="T29">
        <v>5.72</v>
      </c>
      <c r="U29">
        <v>5.45</v>
      </c>
      <c r="V29">
        <v>5.15</v>
      </c>
      <c r="W29">
        <v>4.6900000000000004</v>
      </c>
      <c r="X29">
        <v>4.07</v>
      </c>
      <c r="Y29">
        <v>3.68</v>
      </c>
      <c r="Z29">
        <v>3.36</v>
      </c>
      <c r="AA29">
        <v>3.15</v>
      </c>
      <c r="AB29">
        <v>2.95</v>
      </c>
      <c r="AC29">
        <v>2.68</v>
      </c>
      <c r="AD29">
        <v>2.44</v>
      </c>
      <c r="AE29">
        <v>2.2000000000000002</v>
      </c>
      <c r="AF29">
        <v>2.0299999999999998</v>
      </c>
      <c r="AG29">
        <v>1.93</v>
      </c>
      <c r="AH29">
        <v>1.86</v>
      </c>
      <c r="AI29">
        <v>1.81</v>
      </c>
      <c r="AJ29">
        <v>1.75</v>
      </c>
      <c r="AK29">
        <v>1.68</v>
      </c>
      <c r="AL29">
        <v>1.61</v>
      </c>
      <c r="AM29">
        <v>1.54</v>
      </c>
      <c r="AN29">
        <v>1.49</v>
      </c>
      <c r="AO29">
        <v>1.45</v>
      </c>
      <c r="AP29">
        <v>1.43</v>
      </c>
      <c r="AQ29">
        <v>1.41</v>
      </c>
      <c r="AR29">
        <v>1.39</v>
      </c>
      <c r="AS29">
        <v>1.36</v>
      </c>
      <c r="AT29">
        <v>1.34</v>
      </c>
      <c r="AU29">
        <v>1.32</v>
      </c>
      <c r="AV29">
        <v>1.33</v>
      </c>
      <c r="AW29">
        <v>1.31</v>
      </c>
      <c r="AX29">
        <v>1.25</v>
      </c>
      <c r="AY29">
        <v>1.24</v>
      </c>
      <c r="AZ29">
        <v>1.23</v>
      </c>
      <c r="BA29">
        <v>1.19</v>
      </c>
      <c r="BB29">
        <v>1.1499999999999999</v>
      </c>
      <c r="BC29">
        <v>1.1100000000000001</v>
      </c>
      <c r="BD29">
        <v>1.08</v>
      </c>
      <c r="BE29">
        <v>1.05</v>
      </c>
      <c r="BF29">
        <v>1.01</v>
      </c>
      <c r="BG29">
        <v>1.03</v>
      </c>
      <c r="BH29">
        <v>1</v>
      </c>
      <c r="BI29">
        <v>0.97</v>
      </c>
      <c r="BJ29">
        <v>0.95</v>
      </c>
      <c r="BK29">
        <v>0.94</v>
      </c>
    </row>
    <row r="30" spans="1:63" x14ac:dyDescent="0.25">
      <c r="A30" t="s">
        <v>148</v>
      </c>
      <c r="B30" t="s">
        <v>149</v>
      </c>
      <c r="C30" t="s">
        <v>149</v>
      </c>
      <c r="D30" t="s">
        <v>150</v>
      </c>
      <c r="E30" t="s">
        <v>151</v>
      </c>
      <c r="F30" t="s">
        <v>148</v>
      </c>
      <c r="G30" t="s">
        <v>152</v>
      </c>
      <c r="H30" t="s">
        <v>149</v>
      </c>
      <c r="T30">
        <v>3.06</v>
      </c>
      <c r="U30">
        <v>2.8</v>
      </c>
      <c r="V30">
        <v>2.5499999999999998</v>
      </c>
      <c r="W30">
        <v>2.36</v>
      </c>
      <c r="X30">
        <v>2.21</v>
      </c>
      <c r="Y30">
        <v>2.06</v>
      </c>
      <c r="Z30">
        <v>2.0099999999999998</v>
      </c>
      <c r="AA30">
        <v>2</v>
      </c>
      <c r="AB30">
        <v>1.93</v>
      </c>
      <c r="AC30">
        <v>1.89</v>
      </c>
      <c r="AD30">
        <v>1.84</v>
      </c>
      <c r="AE30">
        <v>1.75</v>
      </c>
      <c r="AF30">
        <v>1.63</v>
      </c>
      <c r="AG30">
        <v>1.59</v>
      </c>
      <c r="AH30">
        <v>1.53</v>
      </c>
      <c r="AI30">
        <v>1.5</v>
      </c>
      <c r="AJ30">
        <v>1.45</v>
      </c>
      <c r="AK30">
        <v>1.42</v>
      </c>
      <c r="AL30">
        <v>1.38</v>
      </c>
      <c r="AM30">
        <v>1.34</v>
      </c>
      <c r="AN30">
        <v>1.28</v>
      </c>
      <c r="AO30">
        <v>1.21</v>
      </c>
      <c r="AP30">
        <v>1.19</v>
      </c>
      <c r="AQ30">
        <v>1.1599999999999999</v>
      </c>
      <c r="AR30">
        <v>1.1499999999999999</v>
      </c>
      <c r="AS30">
        <v>1.1399999999999999</v>
      </c>
      <c r="AT30">
        <v>1.1399999999999999</v>
      </c>
      <c r="AU30">
        <v>1.1299999999999999</v>
      </c>
      <c r="AV30">
        <v>1.1399999999999999</v>
      </c>
      <c r="AW30">
        <v>1.1299999999999999</v>
      </c>
      <c r="AX30">
        <v>1.1200000000000001</v>
      </c>
      <c r="AY30">
        <v>1.1000000000000001</v>
      </c>
      <c r="AZ30">
        <v>1.1000000000000001</v>
      </c>
      <c r="BA30">
        <v>1.0900000000000001</v>
      </c>
      <c r="BB30">
        <v>1.08</v>
      </c>
      <c r="BC30">
        <v>1.08</v>
      </c>
      <c r="BD30">
        <v>1.05</v>
      </c>
      <c r="BE30">
        <v>1.03</v>
      </c>
      <c r="BF30">
        <v>1</v>
      </c>
      <c r="BG30">
        <v>1</v>
      </c>
      <c r="BH30">
        <v>1</v>
      </c>
      <c r="BI30">
        <v>1</v>
      </c>
      <c r="BJ30">
        <v>1</v>
      </c>
      <c r="BK30">
        <v>0.99</v>
      </c>
    </row>
    <row r="31" spans="1:63" x14ac:dyDescent="0.25">
      <c r="A31" t="s">
        <v>153</v>
      </c>
      <c r="B31" t="s">
        <v>154</v>
      </c>
      <c r="C31" t="s">
        <v>154</v>
      </c>
      <c r="D31" t="s">
        <v>155</v>
      </c>
      <c r="E31" t="s">
        <v>156</v>
      </c>
      <c r="F31" t="s">
        <v>153</v>
      </c>
      <c r="G31" t="s">
        <v>157</v>
      </c>
      <c r="H31" t="s">
        <v>154</v>
      </c>
      <c r="J31">
        <v>3199285.31</v>
      </c>
      <c r="K31">
        <v>2976804.92</v>
      </c>
      <c r="L31">
        <v>2657386.94</v>
      </c>
      <c r="M31">
        <v>1846100.03</v>
      </c>
      <c r="N31">
        <v>1260928.22</v>
      </c>
      <c r="O31">
        <v>893254.71</v>
      </c>
      <c r="P31">
        <v>695201.09</v>
      </c>
      <c r="Q31">
        <v>555394.55000000005</v>
      </c>
      <c r="R31">
        <v>415028.58</v>
      </c>
      <c r="S31">
        <v>296383.02</v>
      </c>
      <c r="T31">
        <v>210658.34</v>
      </c>
      <c r="U31">
        <v>178138.18</v>
      </c>
      <c r="V31">
        <v>96008.66</v>
      </c>
      <c r="W31">
        <v>18678.48</v>
      </c>
      <c r="X31">
        <v>2440.4</v>
      </c>
      <c r="Y31">
        <v>561.47</v>
      </c>
      <c r="Z31">
        <v>160.13999999999999</v>
      </c>
      <c r="AA31">
        <v>77.819999999999993</v>
      </c>
      <c r="AB31">
        <v>49.36</v>
      </c>
      <c r="AC31">
        <v>33.869999999999997</v>
      </c>
      <c r="AD31">
        <v>26.3</v>
      </c>
      <c r="AE31">
        <v>23.27</v>
      </c>
      <c r="AF31">
        <v>21.44</v>
      </c>
      <c r="AG31">
        <v>16.41</v>
      </c>
      <c r="AH31">
        <v>14.57</v>
      </c>
      <c r="AI31">
        <v>11.15</v>
      </c>
      <c r="AJ31">
        <v>9.1300000000000008</v>
      </c>
      <c r="AK31">
        <v>7.26</v>
      </c>
      <c r="AL31">
        <v>5.91</v>
      </c>
      <c r="AM31">
        <v>5.21</v>
      </c>
      <c r="AN31">
        <v>4.25</v>
      </c>
      <c r="AO31">
        <v>3.47</v>
      </c>
      <c r="AP31">
        <v>3.08</v>
      </c>
      <c r="AQ31">
        <v>2.75</v>
      </c>
      <c r="AR31">
        <v>2.42</v>
      </c>
      <c r="AS31">
        <v>2.19</v>
      </c>
      <c r="AT31">
        <v>2.14</v>
      </c>
      <c r="AU31">
        <v>2.0499999999999998</v>
      </c>
      <c r="AV31">
        <v>2.0099999999999998</v>
      </c>
      <c r="AW31">
        <v>1.96</v>
      </c>
      <c r="AX31">
        <v>1.78</v>
      </c>
      <c r="AY31">
        <v>1.71</v>
      </c>
      <c r="AZ31">
        <v>1.64</v>
      </c>
      <c r="BA31">
        <v>1.55</v>
      </c>
      <c r="BB31">
        <v>1.44</v>
      </c>
      <c r="BC31">
        <v>1.34</v>
      </c>
      <c r="BD31">
        <v>1.19</v>
      </c>
      <c r="BE31">
        <v>1.1399999999999999</v>
      </c>
      <c r="BF31">
        <v>1.1299999999999999</v>
      </c>
      <c r="BG31">
        <v>1.0900000000000001</v>
      </c>
      <c r="BH31">
        <v>1</v>
      </c>
      <c r="BI31">
        <v>0.97</v>
      </c>
      <c r="BJ31">
        <v>0.95</v>
      </c>
      <c r="BK31">
        <v>0.93</v>
      </c>
    </row>
    <row r="32" spans="1:63" x14ac:dyDescent="0.25">
      <c r="A32" t="s">
        <v>158</v>
      </c>
      <c r="B32" t="s">
        <v>159</v>
      </c>
      <c r="C32" t="s">
        <v>159</v>
      </c>
      <c r="D32" t="s">
        <v>160</v>
      </c>
      <c r="E32" t="s">
        <v>161</v>
      </c>
      <c r="F32" t="s">
        <v>158</v>
      </c>
      <c r="G32" t="s">
        <v>162</v>
      </c>
      <c r="H32" t="s">
        <v>159</v>
      </c>
      <c r="J32">
        <v>5.76</v>
      </c>
      <c r="K32">
        <v>5.14</v>
      </c>
      <c r="L32">
        <v>5.21</v>
      </c>
      <c r="M32">
        <v>5.31</v>
      </c>
      <c r="N32">
        <v>5.28</v>
      </c>
      <c r="O32">
        <v>5.16</v>
      </c>
      <c r="P32">
        <v>5.25</v>
      </c>
      <c r="Q32">
        <v>5.21</v>
      </c>
      <c r="R32">
        <v>5.15</v>
      </c>
      <c r="S32">
        <v>5.35</v>
      </c>
      <c r="T32">
        <v>5.49</v>
      </c>
      <c r="U32">
        <v>5.46</v>
      </c>
      <c r="V32">
        <v>5.46</v>
      </c>
      <c r="W32">
        <v>5.45</v>
      </c>
      <c r="X32">
        <v>5.44</v>
      </c>
      <c r="Y32">
        <v>5.5</v>
      </c>
      <c r="Z32">
        <v>5.51</v>
      </c>
      <c r="AA32">
        <v>5.45</v>
      </c>
      <c r="AB32">
        <v>5.35</v>
      </c>
      <c r="AC32">
        <v>5.17</v>
      </c>
      <c r="AD32">
        <v>4.9800000000000004</v>
      </c>
      <c r="AE32">
        <v>4.87</v>
      </c>
      <c r="AF32">
        <v>4.88</v>
      </c>
      <c r="AG32">
        <v>4.83</v>
      </c>
      <c r="AH32">
        <v>4.5999999999999996</v>
      </c>
      <c r="AI32">
        <v>4.18</v>
      </c>
      <c r="AJ32">
        <v>3.99</v>
      </c>
      <c r="AK32">
        <v>3.79</v>
      </c>
      <c r="AL32">
        <v>3.38</v>
      </c>
      <c r="AM32">
        <v>3.12</v>
      </c>
      <c r="AN32">
        <v>2.95</v>
      </c>
      <c r="AO32">
        <v>2.76</v>
      </c>
      <c r="AP32">
        <v>2.5499999999999998</v>
      </c>
      <c r="AQ32">
        <v>2.21</v>
      </c>
      <c r="AR32">
        <v>1.83</v>
      </c>
      <c r="AS32">
        <v>1.61</v>
      </c>
      <c r="AT32">
        <v>1.52</v>
      </c>
      <c r="AU32">
        <v>1.49</v>
      </c>
      <c r="AV32">
        <v>1.51</v>
      </c>
      <c r="AW32">
        <v>1.52</v>
      </c>
      <c r="AX32">
        <v>1.49</v>
      </c>
      <c r="AY32">
        <v>1.46</v>
      </c>
      <c r="AZ32">
        <v>1.46</v>
      </c>
      <c r="BA32">
        <v>1.42</v>
      </c>
      <c r="BB32">
        <v>1.33</v>
      </c>
      <c r="BC32">
        <v>1.28</v>
      </c>
      <c r="BD32">
        <v>1.23</v>
      </c>
      <c r="BE32">
        <v>1.1399999999999999</v>
      </c>
      <c r="BF32">
        <v>1.06</v>
      </c>
      <c r="BG32">
        <v>1.07</v>
      </c>
      <c r="BH32">
        <v>1</v>
      </c>
      <c r="BI32">
        <v>0.93</v>
      </c>
      <c r="BJ32">
        <v>0.91</v>
      </c>
      <c r="BK32">
        <v>0.89</v>
      </c>
    </row>
    <row r="33" spans="1:63" x14ac:dyDescent="0.25">
      <c r="A33" t="s">
        <v>163</v>
      </c>
      <c r="B33" t="s">
        <v>164</v>
      </c>
      <c r="C33" t="s">
        <v>164</v>
      </c>
      <c r="D33" t="s">
        <v>61</v>
      </c>
      <c r="E33" t="s">
        <v>62</v>
      </c>
      <c r="F33" t="s">
        <v>165</v>
      </c>
      <c r="G33" t="s">
        <v>166</v>
      </c>
      <c r="H33" t="s">
        <v>164</v>
      </c>
      <c r="J33">
        <v>14.64</v>
      </c>
      <c r="K33">
        <v>14.22</v>
      </c>
      <c r="L33">
        <v>13.8</v>
      </c>
      <c r="M33">
        <v>13.4</v>
      </c>
      <c r="N33">
        <v>13.02</v>
      </c>
      <c r="O33">
        <v>12.63</v>
      </c>
      <c r="P33">
        <v>12.63</v>
      </c>
      <c r="Q33">
        <v>12.48</v>
      </c>
      <c r="R33">
        <v>11.79</v>
      </c>
      <c r="S33">
        <v>11.58</v>
      </c>
      <c r="T33">
        <v>11.24</v>
      </c>
      <c r="U33">
        <v>11.35</v>
      </c>
      <c r="V33">
        <v>11.07</v>
      </c>
      <c r="W33">
        <v>9.7799999999999994</v>
      </c>
      <c r="X33">
        <v>7.72</v>
      </c>
      <c r="Y33">
        <v>7.4</v>
      </c>
      <c r="Z33">
        <v>6.26</v>
      </c>
      <c r="AA33">
        <v>4.8600000000000003</v>
      </c>
      <c r="AB33">
        <v>4.6500000000000004</v>
      </c>
      <c r="AC33">
        <v>4.37</v>
      </c>
      <c r="AD33">
        <v>3.52</v>
      </c>
      <c r="AE33">
        <v>3.42</v>
      </c>
      <c r="AF33">
        <v>3.15</v>
      </c>
      <c r="AG33">
        <v>2.89</v>
      </c>
      <c r="AH33">
        <v>2.4500000000000002</v>
      </c>
      <c r="AI33">
        <v>2.4500000000000002</v>
      </c>
      <c r="AJ33">
        <v>2.5</v>
      </c>
      <c r="AK33">
        <v>2.6</v>
      </c>
      <c r="AL33">
        <v>2.61</v>
      </c>
      <c r="AM33">
        <v>2.64</v>
      </c>
      <c r="AN33">
        <v>2.76</v>
      </c>
      <c r="AO33">
        <v>2.75</v>
      </c>
      <c r="AP33">
        <v>2.75</v>
      </c>
      <c r="AQ33">
        <v>2.59</v>
      </c>
      <c r="AR33">
        <v>1.77</v>
      </c>
      <c r="AS33">
        <v>1.59</v>
      </c>
      <c r="AT33">
        <v>1.52</v>
      </c>
      <c r="AU33">
        <v>1.45</v>
      </c>
      <c r="AV33">
        <v>1.38</v>
      </c>
      <c r="AW33">
        <v>1.37</v>
      </c>
      <c r="AX33">
        <v>1.37</v>
      </c>
      <c r="AY33">
        <v>1.32</v>
      </c>
      <c r="AZ33">
        <v>1.26</v>
      </c>
      <c r="BA33">
        <v>1.24</v>
      </c>
      <c r="BB33">
        <v>1.23</v>
      </c>
      <c r="BC33">
        <v>1.18</v>
      </c>
      <c r="BD33">
        <v>1.1299999999999999</v>
      </c>
      <c r="BE33">
        <v>1.1000000000000001</v>
      </c>
      <c r="BF33">
        <v>1.02</v>
      </c>
      <c r="BG33">
        <v>1.02</v>
      </c>
      <c r="BH33">
        <v>1</v>
      </c>
      <c r="BI33">
        <v>0.95</v>
      </c>
      <c r="BJ33">
        <v>0.94</v>
      </c>
      <c r="BK33">
        <v>0.93</v>
      </c>
    </row>
    <row r="34" spans="1:63" x14ac:dyDescent="0.25">
      <c r="A34" t="s">
        <v>167</v>
      </c>
      <c r="B34" t="s">
        <v>168</v>
      </c>
      <c r="C34" t="s">
        <v>168</v>
      </c>
      <c r="D34" t="s">
        <v>140</v>
      </c>
      <c r="E34" t="s">
        <v>141</v>
      </c>
      <c r="F34" t="s">
        <v>167</v>
      </c>
      <c r="G34" t="s">
        <v>169</v>
      </c>
      <c r="H34" t="s">
        <v>168</v>
      </c>
      <c r="J34">
        <v>14.55</v>
      </c>
      <c r="K34">
        <v>13.85</v>
      </c>
      <c r="L34">
        <v>13.43</v>
      </c>
      <c r="M34">
        <v>13.47</v>
      </c>
      <c r="N34">
        <v>12.9</v>
      </c>
      <c r="O34">
        <v>12.55</v>
      </c>
      <c r="P34">
        <v>12.53</v>
      </c>
      <c r="Q34">
        <v>10.130000000000001</v>
      </c>
      <c r="R34">
        <v>9.58</v>
      </c>
      <c r="S34">
        <v>9.1</v>
      </c>
      <c r="T34">
        <v>8.43</v>
      </c>
      <c r="U34">
        <v>8.15</v>
      </c>
      <c r="V34">
        <v>7.55</v>
      </c>
      <c r="W34">
        <v>7.09</v>
      </c>
      <c r="X34">
        <v>6.41</v>
      </c>
      <c r="Y34">
        <v>6.04</v>
      </c>
      <c r="Z34">
        <v>5.05</v>
      </c>
      <c r="AA34">
        <v>4.7699999999999996</v>
      </c>
      <c r="AB34">
        <v>4.6100000000000003</v>
      </c>
      <c r="AC34">
        <v>4.09</v>
      </c>
      <c r="AD34">
        <v>3.58</v>
      </c>
      <c r="AE34">
        <v>3.29</v>
      </c>
      <c r="AF34">
        <v>2.92</v>
      </c>
      <c r="AG34">
        <v>2.59</v>
      </c>
      <c r="AH34">
        <v>2.2799999999999998</v>
      </c>
      <c r="AI34">
        <v>2.0499999999999998</v>
      </c>
      <c r="AJ34">
        <v>2.0499999999999998</v>
      </c>
      <c r="AK34">
        <v>2.1</v>
      </c>
      <c r="AL34">
        <v>2.08</v>
      </c>
      <c r="AM34">
        <v>2.12</v>
      </c>
      <c r="AN34">
        <v>2.09</v>
      </c>
      <c r="AO34">
        <v>2.02</v>
      </c>
      <c r="AP34">
        <v>2.04</v>
      </c>
      <c r="AQ34">
        <v>1.76</v>
      </c>
      <c r="AR34">
        <v>1.54</v>
      </c>
      <c r="AS34">
        <v>1.4</v>
      </c>
      <c r="AT34">
        <v>1.37</v>
      </c>
      <c r="AU34">
        <v>1.32</v>
      </c>
      <c r="AV34">
        <v>1.27</v>
      </c>
      <c r="AW34">
        <v>1.25</v>
      </c>
      <c r="AX34">
        <v>1.21</v>
      </c>
      <c r="AY34">
        <v>1.19</v>
      </c>
      <c r="AZ34">
        <v>1.1499999999999999</v>
      </c>
      <c r="BA34">
        <v>1.1499999999999999</v>
      </c>
      <c r="BB34">
        <v>1.1299999999999999</v>
      </c>
      <c r="BC34">
        <v>1.1000000000000001</v>
      </c>
      <c r="BD34">
        <v>1.06</v>
      </c>
      <c r="BE34">
        <v>1.04</v>
      </c>
      <c r="BF34">
        <v>1</v>
      </c>
      <c r="BG34">
        <v>1.03</v>
      </c>
      <c r="BH34">
        <v>1</v>
      </c>
      <c r="BI34">
        <v>0.96</v>
      </c>
      <c r="BJ34">
        <v>0.94</v>
      </c>
      <c r="BK34">
        <v>0.91</v>
      </c>
    </row>
    <row r="35" spans="1:63" x14ac:dyDescent="0.25">
      <c r="A35" t="s">
        <v>170</v>
      </c>
      <c r="B35" t="s">
        <v>171</v>
      </c>
      <c r="C35" t="s">
        <v>171</v>
      </c>
      <c r="D35" t="s">
        <v>140</v>
      </c>
      <c r="E35" t="s">
        <v>141</v>
      </c>
      <c r="F35" t="s">
        <v>172</v>
      </c>
      <c r="G35" t="s">
        <v>173</v>
      </c>
      <c r="H35" t="s">
        <v>171</v>
      </c>
      <c r="J35">
        <v>22.74</v>
      </c>
      <c r="K35">
        <v>21.4</v>
      </c>
      <c r="L35">
        <v>20.52</v>
      </c>
      <c r="M35">
        <v>19.04</v>
      </c>
      <c r="N35">
        <v>18.34</v>
      </c>
      <c r="O35">
        <v>17.8</v>
      </c>
      <c r="P35">
        <v>16.18</v>
      </c>
      <c r="Q35">
        <v>15.33</v>
      </c>
      <c r="R35">
        <v>15.49</v>
      </c>
      <c r="S35">
        <v>15.04</v>
      </c>
      <c r="T35">
        <v>14.5</v>
      </c>
      <c r="U35">
        <v>13.39</v>
      </c>
      <c r="V35">
        <v>12.46</v>
      </c>
      <c r="W35">
        <v>11.56</v>
      </c>
      <c r="X35">
        <v>10.69</v>
      </c>
      <c r="Y35">
        <v>9.8699999999999992</v>
      </c>
      <c r="Z35">
        <v>9.08</v>
      </c>
      <c r="AA35">
        <v>7.93</v>
      </c>
      <c r="AB35">
        <v>8</v>
      </c>
      <c r="AC35">
        <v>6.83</v>
      </c>
      <c r="AD35">
        <v>5.68</v>
      </c>
      <c r="AE35">
        <v>4.45</v>
      </c>
      <c r="AF35">
        <v>4.1900000000000004</v>
      </c>
      <c r="AG35">
        <v>3.94</v>
      </c>
      <c r="AH35">
        <v>3.52</v>
      </c>
      <c r="AI35">
        <v>3.43</v>
      </c>
      <c r="AJ35">
        <v>4.8499999999999996</v>
      </c>
      <c r="AK35">
        <v>4.5</v>
      </c>
      <c r="AL35">
        <v>4.8</v>
      </c>
      <c r="AM35">
        <v>4.26</v>
      </c>
      <c r="AN35">
        <v>4.3</v>
      </c>
      <c r="AO35">
        <v>4.37</v>
      </c>
      <c r="AP35">
        <v>4.4400000000000004</v>
      </c>
      <c r="AQ35">
        <v>4.49</v>
      </c>
      <c r="AR35">
        <v>3.28</v>
      </c>
      <c r="AS35">
        <v>3.17</v>
      </c>
      <c r="AT35">
        <v>2.69</v>
      </c>
      <c r="AU35">
        <v>2.56</v>
      </c>
      <c r="AV35">
        <v>3.13</v>
      </c>
      <c r="AW35">
        <v>2.42</v>
      </c>
      <c r="AX35">
        <v>1.65</v>
      </c>
      <c r="AY35">
        <v>1.91</v>
      </c>
      <c r="AZ35">
        <v>1.95</v>
      </c>
      <c r="BA35">
        <v>2.0299999999999998</v>
      </c>
      <c r="BB35">
        <v>1.74</v>
      </c>
      <c r="BC35">
        <v>1.44</v>
      </c>
      <c r="BD35">
        <v>1.21</v>
      </c>
      <c r="BE35">
        <v>1.2</v>
      </c>
      <c r="BF35">
        <v>0.96</v>
      </c>
      <c r="BG35">
        <v>1.21</v>
      </c>
      <c r="BH35">
        <v>1</v>
      </c>
      <c r="BI35">
        <v>0.9</v>
      </c>
      <c r="BJ35">
        <v>0.91</v>
      </c>
      <c r="BK35">
        <v>0.93</v>
      </c>
    </row>
    <row r="36" spans="1:63" x14ac:dyDescent="0.25">
      <c r="A36" t="s">
        <v>174</v>
      </c>
      <c r="B36" t="s">
        <v>175</v>
      </c>
      <c r="C36" t="s">
        <v>175</v>
      </c>
      <c r="D36" t="s">
        <v>176</v>
      </c>
      <c r="E36" t="s">
        <v>177</v>
      </c>
      <c r="F36" t="s">
        <v>174</v>
      </c>
      <c r="G36" t="s">
        <v>178</v>
      </c>
      <c r="H36" t="s">
        <v>175</v>
      </c>
      <c r="J36">
        <v>2582.8200000000002</v>
      </c>
      <c r="K36">
        <v>2389.6799999999998</v>
      </c>
      <c r="L36">
        <v>2242.13</v>
      </c>
      <c r="M36">
        <v>1816.64</v>
      </c>
      <c r="N36">
        <v>1563.84</v>
      </c>
      <c r="O36">
        <v>1428.97</v>
      </c>
      <c r="P36">
        <v>1243.02</v>
      </c>
      <c r="Q36">
        <v>1147.49</v>
      </c>
      <c r="R36">
        <v>1052.29</v>
      </c>
      <c r="S36">
        <v>974.11</v>
      </c>
      <c r="T36">
        <v>870.68</v>
      </c>
      <c r="U36">
        <v>785.69</v>
      </c>
      <c r="V36">
        <v>695.5</v>
      </c>
      <c r="W36">
        <v>578.83000000000004</v>
      </c>
      <c r="X36">
        <v>461.66</v>
      </c>
      <c r="Y36">
        <v>375.65</v>
      </c>
      <c r="Z36">
        <v>299.67</v>
      </c>
      <c r="AA36">
        <v>232.01</v>
      </c>
      <c r="AB36">
        <v>198.12</v>
      </c>
      <c r="AC36">
        <v>159.72</v>
      </c>
      <c r="AD36">
        <v>125.17</v>
      </c>
      <c r="AE36">
        <v>101.95</v>
      </c>
      <c r="AF36">
        <v>81.709999999999994</v>
      </c>
      <c r="AG36">
        <v>67.87</v>
      </c>
      <c r="AH36">
        <v>55.55</v>
      </c>
      <c r="AI36">
        <v>44.48</v>
      </c>
      <c r="AJ36">
        <v>34.44</v>
      </c>
      <c r="AK36">
        <v>27.91</v>
      </c>
      <c r="AL36">
        <v>21.85</v>
      </c>
      <c r="AM36">
        <v>17.52</v>
      </c>
      <c r="AN36">
        <v>13.9</v>
      </c>
      <c r="AO36">
        <v>11.01</v>
      </c>
      <c r="AP36">
        <v>9.01</v>
      </c>
      <c r="AQ36">
        <v>7.04</v>
      </c>
      <c r="AR36">
        <v>4.84</v>
      </c>
      <c r="AS36">
        <v>4.08</v>
      </c>
      <c r="AT36">
        <v>3.49</v>
      </c>
      <c r="AU36">
        <v>2.98</v>
      </c>
      <c r="AV36">
        <v>2.6</v>
      </c>
      <c r="AW36">
        <v>2.31</v>
      </c>
      <c r="AX36">
        <v>1.75</v>
      </c>
      <c r="AY36">
        <v>1.65</v>
      </c>
      <c r="AZ36">
        <v>1.55</v>
      </c>
      <c r="BA36">
        <v>1.45</v>
      </c>
      <c r="BB36">
        <v>1.35</v>
      </c>
      <c r="BC36">
        <v>1.28</v>
      </c>
      <c r="BD36">
        <v>1.21</v>
      </c>
      <c r="BE36">
        <v>1.1599999999999999</v>
      </c>
      <c r="BF36">
        <v>1.07</v>
      </c>
      <c r="BG36">
        <v>1.04</v>
      </c>
      <c r="BH36">
        <v>1</v>
      </c>
      <c r="BI36">
        <v>0.93</v>
      </c>
      <c r="BJ36">
        <v>0.91</v>
      </c>
      <c r="BK36">
        <v>0.89</v>
      </c>
    </row>
    <row r="37" spans="1:63" x14ac:dyDescent="0.25">
      <c r="A37" t="s">
        <v>179</v>
      </c>
      <c r="B37" t="s">
        <v>180</v>
      </c>
      <c r="C37" t="s">
        <v>180</v>
      </c>
      <c r="D37" t="s">
        <v>181</v>
      </c>
      <c r="E37" t="s">
        <v>182</v>
      </c>
      <c r="F37" t="s">
        <v>179</v>
      </c>
      <c r="G37" t="s">
        <v>183</v>
      </c>
      <c r="H37" t="s">
        <v>180</v>
      </c>
      <c r="AD37">
        <v>4.24</v>
      </c>
      <c r="AE37">
        <v>3.71</v>
      </c>
      <c r="AF37">
        <v>3.48</v>
      </c>
      <c r="AG37">
        <v>3.02</v>
      </c>
      <c r="AH37">
        <v>2.84</v>
      </c>
      <c r="AI37">
        <v>2.66</v>
      </c>
      <c r="AJ37">
        <v>2.4700000000000002</v>
      </c>
      <c r="AK37">
        <v>2.4</v>
      </c>
      <c r="AL37">
        <v>2.35</v>
      </c>
      <c r="AM37">
        <v>2.2200000000000002</v>
      </c>
      <c r="AN37">
        <v>2.17</v>
      </c>
      <c r="AO37">
        <v>2.0099999999999998</v>
      </c>
      <c r="AP37">
        <v>2.15</v>
      </c>
      <c r="AQ37">
        <v>2.09</v>
      </c>
      <c r="AR37">
        <v>1.91</v>
      </c>
      <c r="AS37">
        <v>1.77</v>
      </c>
      <c r="AT37">
        <v>1.71</v>
      </c>
      <c r="AU37">
        <v>1.7</v>
      </c>
      <c r="AV37">
        <v>1.67</v>
      </c>
      <c r="AW37">
        <v>1.58</v>
      </c>
      <c r="AX37">
        <v>1.53</v>
      </c>
      <c r="AY37">
        <v>1.41</v>
      </c>
      <c r="AZ37">
        <v>1.35</v>
      </c>
      <c r="BA37">
        <v>1.29</v>
      </c>
      <c r="BB37">
        <v>1.26</v>
      </c>
      <c r="BC37">
        <v>1.24</v>
      </c>
      <c r="BD37">
        <v>1.21</v>
      </c>
      <c r="BE37">
        <v>1.1499999999999999</v>
      </c>
      <c r="BF37">
        <v>1.0900000000000001</v>
      </c>
      <c r="BG37">
        <v>1.04</v>
      </c>
      <c r="BH37">
        <v>1</v>
      </c>
      <c r="BI37">
        <v>0.96</v>
      </c>
      <c r="BJ37">
        <v>0.93</v>
      </c>
      <c r="BK37">
        <v>0.91</v>
      </c>
    </row>
    <row r="38" spans="1:63" x14ac:dyDescent="0.25">
      <c r="A38" t="s">
        <v>184</v>
      </c>
      <c r="B38" t="s">
        <v>185</v>
      </c>
      <c r="C38" t="s">
        <v>185</v>
      </c>
      <c r="D38" t="s">
        <v>186</v>
      </c>
      <c r="E38" t="s">
        <v>187</v>
      </c>
      <c r="F38" t="s">
        <v>184</v>
      </c>
      <c r="G38" t="s">
        <v>188</v>
      </c>
      <c r="H38" t="s">
        <v>185</v>
      </c>
      <c r="AD38">
        <v>2.66</v>
      </c>
      <c r="AE38">
        <v>2.4300000000000002</v>
      </c>
      <c r="AF38">
        <v>2.0699999999999998</v>
      </c>
      <c r="AG38">
        <v>1.87</v>
      </c>
      <c r="AH38">
        <v>1.72</v>
      </c>
      <c r="AI38">
        <v>1.66</v>
      </c>
      <c r="AJ38">
        <v>1.41</v>
      </c>
      <c r="AK38">
        <v>1.32</v>
      </c>
      <c r="AL38">
        <v>1.25</v>
      </c>
      <c r="AM38">
        <v>1.21</v>
      </c>
      <c r="AN38">
        <v>1.01</v>
      </c>
      <c r="AO38">
        <v>0.96</v>
      </c>
      <c r="AP38">
        <v>0.97</v>
      </c>
      <c r="AQ38">
        <v>0.89</v>
      </c>
      <c r="AR38">
        <v>0.93</v>
      </c>
      <c r="AS38">
        <v>0.96</v>
      </c>
      <c r="AT38">
        <v>0.97</v>
      </c>
      <c r="AU38">
        <v>0.98</v>
      </c>
      <c r="AV38">
        <v>0.97</v>
      </c>
      <c r="AW38">
        <v>0.93</v>
      </c>
      <c r="AX38">
        <v>1.03</v>
      </c>
      <c r="AY38">
        <v>0.99</v>
      </c>
      <c r="AZ38">
        <v>1.01</v>
      </c>
      <c r="BA38">
        <v>0.96</v>
      </c>
      <c r="BB38">
        <v>1.02</v>
      </c>
      <c r="BC38">
        <v>1.02</v>
      </c>
      <c r="BD38">
        <v>0.98</v>
      </c>
      <c r="BE38">
        <v>1.01</v>
      </c>
      <c r="BF38">
        <v>0.97</v>
      </c>
      <c r="BG38">
        <v>0.98</v>
      </c>
      <c r="BH38">
        <v>1</v>
      </c>
      <c r="BI38">
        <v>0.98</v>
      </c>
      <c r="BJ38">
        <v>0.95</v>
      </c>
      <c r="BK38">
        <v>0.92</v>
      </c>
    </row>
    <row r="39" spans="1:63" x14ac:dyDescent="0.25">
      <c r="A39" t="s">
        <v>189</v>
      </c>
      <c r="B39" t="s">
        <v>190</v>
      </c>
      <c r="C39" t="s">
        <v>190</v>
      </c>
      <c r="D39" t="s">
        <v>191</v>
      </c>
      <c r="E39" t="s">
        <v>192</v>
      </c>
      <c r="F39" t="s">
        <v>189</v>
      </c>
      <c r="G39" t="s">
        <v>193</v>
      </c>
      <c r="H39" t="s">
        <v>190</v>
      </c>
      <c r="J39">
        <v>655.53</v>
      </c>
      <c r="K39">
        <v>634.01</v>
      </c>
      <c r="L39">
        <v>630.30999999999995</v>
      </c>
      <c r="M39">
        <v>618.25</v>
      </c>
      <c r="N39">
        <v>607.5</v>
      </c>
      <c r="O39">
        <v>612.80999999999995</v>
      </c>
      <c r="P39">
        <v>605.57000000000005</v>
      </c>
      <c r="Q39">
        <v>592.08000000000004</v>
      </c>
      <c r="R39">
        <v>580.04</v>
      </c>
      <c r="S39">
        <v>555.16</v>
      </c>
      <c r="T39">
        <v>517.29999999999995</v>
      </c>
      <c r="U39">
        <v>504.96</v>
      </c>
      <c r="V39">
        <v>474.53</v>
      </c>
      <c r="W39">
        <v>413.21</v>
      </c>
      <c r="X39">
        <v>335.36</v>
      </c>
      <c r="Y39">
        <v>269.27999999999997</v>
      </c>
      <c r="Z39">
        <v>230.94</v>
      </c>
      <c r="AA39">
        <v>197.49</v>
      </c>
      <c r="AB39">
        <v>183.01</v>
      </c>
      <c r="AC39">
        <v>167.67</v>
      </c>
      <c r="AD39">
        <v>141.1</v>
      </c>
      <c r="AE39">
        <v>100</v>
      </c>
      <c r="AF39">
        <v>54.3</v>
      </c>
      <c r="AG39">
        <v>33.33</v>
      </c>
      <c r="AH39">
        <v>28.27</v>
      </c>
      <c r="AI39">
        <v>24.12</v>
      </c>
      <c r="AJ39">
        <v>20.22</v>
      </c>
      <c r="AK39">
        <v>18.02</v>
      </c>
      <c r="AL39">
        <v>14.93</v>
      </c>
      <c r="AM39">
        <v>12.94</v>
      </c>
      <c r="AN39">
        <v>11.05</v>
      </c>
      <c r="AO39">
        <v>8.76</v>
      </c>
      <c r="AP39">
        <v>7.27</v>
      </c>
      <c r="AQ39">
        <v>6.57</v>
      </c>
      <c r="AR39">
        <v>5.69</v>
      </c>
      <c r="AS39">
        <v>4.6500000000000004</v>
      </c>
      <c r="AT39">
        <v>4.0199999999999996</v>
      </c>
      <c r="AU39">
        <v>3.5</v>
      </c>
      <c r="AV39">
        <v>3.12</v>
      </c>
      <c r="AW39">
        <v>2.71</v>
      </c>
      <c r="AX39">
        <v>2.54</v>
      </c>
      <c r="AY39">
        <v>2.34</v>
      </c>
      <c r="AZ39">
        <v>2.14</v>
      </c>
      <c r="BA39">
        <v>1.98</v>
      </c>
      <c r="BB39">
        <v>1.77</v>
      </c>
      <c r="BC39">
        <v>1.6</v>
      </c>
      <c r="BD39">
        <v>1.44</v>
      </c>
      <c r="BE39">
        <v>1.32</v>
      </c>
      <c r="BF39">
        <v>1.17</v>
      </c>
      <c r="BG39">
        <v>1.08</v>
      </c>
      <c r="BH39">
        <v>1</v>
      </c>
      <c r="BI39">
        <v>0.96</v>
      </c>
      <c r="BJ39">
        <v>0.92</v>
      </c>
      <c r="BK39">
        <v>0.89</v>
      </c>
    </row>
    <row r="40" spans="1:63" x14ac:dyDescent="0.25">
      <c r="A40" t="s">
        <v>194</v>
      </c>
      <c r="B40" t="s">
        <v>195</v>
      </c>
      <c r="C40" t="s">
        <v>195</v>
      </c>
      <c r="D40" t="s">
        <v>196</v>
      </c>
      <c r="E40" t="s">
        <v>197</v>
      </c>
      <c r="F40" t="s">
        <v>194</v>
      </c>
      <c r="G40" t="s">
        <v>198</v>
      </c>
      <c r="H40" t="s">
        <v>195</v>
      </c>
      <c r="T40">
        <v>3.44</v>
      </c>
      <c r="U40">
        <v>3.08</v>
      </c>
      <c r="V40">
        <v>2.88</v>
      </c>
      <c r="W40">
        <v>2.79</v>
      </c>
      <c r="X40">
        <v>2.4900000000000002</v>
      </c>
      <c r="Y40">
        <v>2.39</v>
      </c>
      <c r="Z40">
        <v>2.38</v>
      </c>
      <c r="AA40">
        <v>2.48</v>
      </c>
      <c r="AB40">
        <v>2.27</v>
      </c>
      <c r="AC40">
        <v>2.2000000000000002</v>
      </c>
      <c r="AD40">
        <v>2.09</v>
      </c>
      <c r="AE40">
        <v>2.15</v>
      </c>
      <c r="AF40">
        <v>2.19</v>
      </c>
      <c r="AG40">
        <v>2.16</v>
      </c>
      <c r="AH40">
        <v>2.11</v>
      </c>
      <c r="AI40">
        <v>2.15</v>
      </c>
      <c r="AJ40">
        <v>2.2400000000000002</v>
      </c>
      <c r="AK40">
        <v>2.23</v>
      </c>
      <c r="AL40">
        <v>2.2000000000000002</v>
      </c>
      <c r="AM40">
        <v>2.19</v>
      </c>
      <c r="AN40">
        <v>2.08</v>
      </c>
      <c r="AO40">
        <v>2.2400000000000002</v>
      </c>
      <c r="AP40">
        <v>2.16</v>
      </c>
      <c r="AQ40">
        <v>1.82</v>
      </c>
      <c r="AR40">
        <v>1.44</v>
      </c>
      <c r="AS40">
        <v>1.3</v>
      </c>
      <c r="AT40">
        <v>1.34</v>
      </c>
      <c r="AU40">
        <v>1.36</v>
      </c>
      <c r="AV40">
        <v>1.34</v>
      </c>
      <c r="AW40">
        <v>1.29</v>
      </c>
      <c r="AX40">
        <v>1.27</v>
      </c>
      <c r="AY40">
        <v>1.26</v>
      </c>
      <c r="AZ40">
        <v>1.21</v>
      </c>
      <c r="BA40">
        <v>1.17</v>
      </c>
      <c r="BB40">
        <v>1.1599999999999999</v>
      </c>
      <c r="BC40">
        <v>1.1599999999999999</v>
      </c>
      <c r="BD40">
        <v>1.05</v>
      </c>
      <c r="BE40">
        <v>1.01</v>
      </c>
      <c r="BF40">
        <v>1.02</v>
      </c>
      <c r="BG40">
        <v>1.01</v>
      </c>
      <c r="BH40">
        <v>1</v>
      </c>
      <c r="BI40">
        <v>0.97</v>
      </c>
      <c r="BJ40">
        <v>0.94</v>
      </c>
      <c r="BK40">
        <v>0.91</v>
      </c>
    </row>
    <row r="41" spans="1:63" x14ac:dyDescent="0.25">
      <c r="A41" t="s">
        <v>199</v>
      </c>
      <c r="B41" t="s">
        <v>200</v>
      </c>
      <c r="C41" t="s">
        <v>200</v>
      </c>
      <c r="D41" t="s">
        <v>201</v>
      </c>
      <c r="E41" t="s">
        <v>202</v>
      </c>
      <c r="F41" t="s">
        <v>199</v>
      </c>
      <c r="G41" t="s">
        <v>203</v>
      </c>
      <c r="H41" t="s">
        <v>200</v>
      </c>
      <c r="AN41">
        <v>3.67</v>
      </c>
      <c r="AO41">
        <v>2.7</v>
      </c>
      <c r="AP41">
        <v>2.4</v>
      </c>
      <c r="AQ41">
        <v>1.98</v>
      </c>
      <c r="AR41">
        <v>1.76</v>
      </c>
      <c r="AS41">
        <v>1.62</v>
      </c>
      <c r="AT41">
        <v>1.47</v>
      </c>
      <c r="AU41">
        <v>1.36</v>
      </c>
      <c r="AV41">
        <v>1.24</v>
      </c>
      <c r="AW41">
        <v>1.21</v>
      </c>
      <c r="AX41">
        <v>1.2</v>
      </c>
      <c r="AY41">
        <v>1.1399999999999999</v>
      </c>
      <c r="AZ41">
        <v>1.1100000000000001</v>
      </c>
      <c r="BA41">
        <v>1.1000000000000001</v>
      </c>
      <c r="BB41">
        <v>1.06</v>
      </c>
      <c r="BC41">
        <v>1.07</v>
      </c>
      <c r="BD41">
        <v>1.06</v>
      </c>
      <c r="BE41">
        <v>1.03</v>
      </c>
      <c r="BF41">
        <v>1.01</v>
      </c>
      <c r="BG41">
        <v>0.98</v>
      </c>
      <c r="BH41">
        <v>1</v>
      </c>
      <c r="BI41">
        <v>1.01</v>
      </c>
      <c r="BJ41">
        <v>0.99</v>
      </c>
      <c r="BK41">
        <v>0.98</v>
      </c>
    </row>
    <row r="42" spans="1:63" x14ac:dyDescent="0.25">
      <c r="A42" t="s">
        <v>204</v>
      </c>
      <c r="B42" t="s">
        <v>205</v>
      </c>
      <c r="C42" t="s">
        <v>205</v>
      </c>
      <c r="D42" t="s">
        <v>41</v>
      </c>
      <c r="E42" t="s">
        <v>42</v>
      </c>
      <c r="F42" t="s">
        <v>204</v>
      </c>
      <c r="G42" t="s">
        <v>206</v>
      </c>
      <c r="H42" t="s">
        <v>205</v>
      </c>
      <c r="AA42">
        <v>4.8499999999999996</v>
      </c>
      <c r="AB42">
        <v>4.3600000000000003</v>
      </c>
      <c r="AC42">
        <v>3.63</v>
      </c>
      <c r="AD42">
        <v>3.11</v>
      </c>
      <c r="AE42">
        <v>3.11</v>
      </c>
      <c r="AF42">
        <v>2.97</v>
      </c>
      <c r="AG42">
        <v>2.75</v>
      </c>
      <c r="AH42">
        <v>2.58</v>
      </c>
      <c r="AI42">
        <v>2.38</v>
      </c>
      <c r="AJ42">
        <v>2.2400000000000002</v>
      </c>
      <c r="AK42">
        <v>2.14</v>
      </c>
      <c r="AL42">
        <v>2.04</v>
      </c>
      <c r="AM42">
        <v>1.91</v>
      </c>
      <c r="AN42">
        <v>1.85</v>
      </c>
      <c r="AO42">
        <v>1.72</v>
      </c>
      <c r="AP42">
        <v>1.65</v>
      </c>
      <c r="AQ42">
        <v>1.61</v>
      </c>
      <c r="AR42">
        <v>1.52</v>
      </c>
      <c r="AS42">
        <v>1.49</v>
      </c>
      <c r="AT42">
        <v>1.45</v>
      </c>
      <c r="AU42">
        <v>1.41</v>
      </c>
      <c r="AV42">
        <v>1.41</v>
      </c>
      <c r="AW42">
        <v>1.37</v>
      </c>
      <c r="AX42">
        <v>1.07</v>
      </c>
      <c r="AY42">
        <v>1.04</v>
      </c>
      <c r="AZ42">
        <v>1.04</v>
      </c>
      <c r="BA42">
        <v>1.07</v>
      </c>
      <c r="BB42">
        <v>1.02</v>
      </c>
      <c r="BC42">
        <v>1.03</v>
      </c>
      <c r="BD42">
        <v>1.06</v>
      </c>
      <c r="BE42">
        <v>0.98</v>
      </c>
      <c r="BF42">
        <v>0.95</v>
      </c>
      <c r="BG42">
        <v>0.97</v>
      </c>
      <c r="BH42">
        <v>1</v>
      </c>
      <c r="BI42">
        <v>0.97</v>
      </c>
      <c r="BJ42">
        <v>0.96</v>
      </c>
      <c r="BK42">
        <v>0.96</v>
      </c>
    </row>
    <row r="43" spans="1:63" x14ac:dyDescent="0.25">
      <c r="A43" t="s">
        <v>207</v>
      </c>
      <c r="B43" t="s">
        <v>208</v>
      </c>
      <c r="C43" t="s">
        <v>208</v>
      </c>
      <c r="D43" t="s">
        <v>209</v>
      </c>
      <c r="E43" t="s">
        <v>210</v>
      </c>
      <c r="F43" t="s">
        <v>207</v>
      </c>
      <c r="G43" t="s">
        <v>211</v>
      </c>
      <c r="H43" t="s">
        <v>208</v>
      </c>
      <c r="J43">
        <v>12.53</v>
      </c>
      <c r="K43">
        <v>12.01</v>
      </c>
      <c r="L43">
        <v>11.26</v>
      </c>
      <c r="M43">
        <v>10.65</v>
      </c>
      <c r="N43">
        <v>10.18</v>
      </c>
      <c r="O43">
        <v>9.4700000000000006</v>
      </c>
      <c r="P43">
        <v>8.8699999999999992</v>
      </c>
      <c r="Q43">
        <v>8.35</v>
      </c>
      <c r="R43">
        <v>7.8</v>
      </c>
      <c r="S43">
        <v>7.29</v>
      </c>
      <c r="T43">
        <v>6.73</v>
      </c>
      <c r="U43">
        <v>6.27</v>
      </c>
      <c r="V43">
        <v>5.72</v>
      </c>
      <c r="W43">
        <v>5.14</v>
      </c>
      <c r="X43">
        <v>4.55</v>
      </c>
      <c r="Y43">
        <v>4.01</v>
      </c>
      <c r="Z43">
        <v>3.67</v>
      </c>
      <c r="AA43">
        <v>3.37</v>
      </c>
      <c r="AB43">
        <v>3.09</v>
      </c>
      <c r="AC43">
        <v>2.89</v>
      </c>
      <c r="AD43">
        <v>2.66</v>
      </c>
      <c r="AE43">
        <v>2.41</v>
      </c>
      <c r="AF43">
        <v>2.19</v>
      </c>
      <c r="AG43">
        <v>2.04</v>
      </c>
      <c r="AH43">
        <v>1.92</v>
      </c>
      <c r="AI43">
        <v>1.84</v>
      </c>
      <c r="AJ43">
        <v>1.8</v>
      </c>
      <c r="AK43">
        <v>1.71</v>
      </c>
      <c r="AL43">
        <v>1.65</v>
      </c>
      <c r="AM43">
        <v>1.57</v>
      </c>
      <c r="AN43">
        <v>1.53</v>
      </c>
      <c r="AO43">
        <v>1.49</v>
      </c>
      <c r="AP43">
        <v>1.46</v>
      </c>
      <c r="AQ43">
        <v>1.45</v>
      </c>
      <c r="AR43">
        <v>1.43</v>
      </c>
      <c r="AS43">
        <v>1.41</v>
      </c>
      <c r="AT43">
        <v>1.39</v>
      </c>
      <c r="AU43">
        <v>1.36</v>
      </c>
      <c r="AV43">
        <v>1.34</v>
      </c>
      <c r="AW43">
        <v>1.32</v>
      </c>
      <c r="AX43">
        <v>1.28</v>
      </c>
      <c r="AY43">
        <v>1.25</v>
      </c>
      <c r="AZ43">
        <v>1.22</v>
      </c>
      <c r="BA43">
        <v>1.2</v>
      </c>
      <c r="BB43">
        <v>1.18</v>
      </c>
      <c r="BC43">
        <v>1.1399999999999999</v>
      </c>
      <c r="BD43">
        <v>1.1200000000000001</v>
      </c>
      <c r="BE43">
        <v>1.0900000000000001</v>
      </c>
      <c r="BF43">
        <v>1.05</v>
      </c>
      <c r="BG43">
        <v>1.04</v>
      </c>
      <c r="BH43">
        <v>1</v>
      </c>
      <c r="BI43">
        <v>0.99</v>
      </c>
      <c r="BJ43">
        <v>0.97</v>
      </c>
      <c r="BK43">
        <v>0.95</v>
      </c>
    </row>
    <row r="44" spans="1:63" x14ac:dyDescent="0.25">
      <c r="A44" t="s">
        <v>212</v>
      </c>
      <c r="B44" t="s">
        <v>213</v>
      </c>
      <c r="C44" t="s">
        <v>213</v>
      </c>
      <c r="D44" t="s">
        <v>214</v>
      </c>
      <c r="E44" t="s">
        <v>215</v>
      </c>
      <c r="F44" t="s">
        <v>212</v>
      </c>
      <c r="G44" t="s">
        <v>216</v>
      </c>
      <c r="H44" t="s">
        <v>213</v>
      </c>
      <c r="J44">
        <v>212.46</v>
      </c>
      <c r="K44">
        <v>213.35</v>
      </c>
      <c r="L44">
        <v>198.21</v>
      </c>
      <c r="M44">
        <v>184.91</v>
      </c>
      <c r="N44">
        <v>181.1</v>
      </c>
      <c r="O44">
        <v>183.03</v>
      </c>
      <c r="P44">
        <v>187.46</v>
      </c>
      <c r="Q44">
        <v>184.17</v>
      </c>
      <c r="R44">
        <v>177.03</v>
      </c>
      <c r="S44">
        <v>172.15</v>
      </c>
      <c r="T44">
        <v>168.61</v>
      </c>
      <c r="U44">
        <v>166.63</v>
      </c>
      <c r="V44">
        <v>154.25</v>
      </c>
      <c r="W44">
        <v>147.6</v>
      </c>
      <c r="X44">
        <v>125.39</v>
      </c>
      <c r="Y44">
        <v>107.21</v>
      </c>
      <c r="Z44">
        <v>104.23</v>
      </c>
      <c r="AA44">
        <v>94.26</v>
      </c>
      <c r="AB44">
        <v>92.5</v>
      </c>
      <c r="AC44">
        <v>83.95</v>
      </c>
      <c r="AD44">
        <v>75.17</v>
      </c>
      <c r="AE44">
        <v>71.52</v>
      </c>
      <c r="AF44">
        <v>66.37</v>
      </c>
      <c r="AG44">
        <v>64.14</v>
      </c>
      <c r="AH44">
        <v>54.21</v>
      </c>
      <c r="AI44">
        <v>34.909999999999997</v>
      </c>
      <c r="AJ44">
        <v>31.91</v>
      </c>
      <c r="AK44">
        <v>27.89</v>
      </c>
      <c r="AL44">
        <v>19.43</v>
      </c>
      <c r="AM44">
        <v>15.72</v>
      </c>
      <c r="AN44">
        <v>10.45</v>
      </c>
      <c r="AO44">
        <v>5.15</v>
      </c>
      <c r="AP44">
        <v>4.88</v>
      </c>
      <c r="AQ44">
        <v>4.6500000000000004</v>
      </c>
      <c r="AR44">
        <v>4.22</v>
      </c>
      <c r="AS44">
        <v>3.85</v>
      </c>
      <c r="AT44">
        <v>3.73</v>
      </c>
      <c r="AU44">
        <v>3.43</v>
      </c>
      <c r="AV44">
        <v>3.24</v>
      </c>
      <c r="AW44">
        <v>3.13</v>
      </c>
      <c r="AX44">
        <v>2.92</v>
      </c>
      <c r="AY44">
        <v>2.78</v>
      </c>
      <c r="AZ44">
        <v>2.64</v>
      </c>
      <c r="BA44">
        <v>1.97</v>
      </c>
      <c r="BB44">
        <v>1.36</v>
      </c>
      <c r="BC44">
        <v>1.32</v>
      </c>
      <c r="BD44">
        <v>1.26</v>
      </c>
      <c r="BE44">
        <v>1.19</v>
      </c>
      <c r="BF44">
        <v>1.08</v>
      </c>
      <c r="BG44">
        <v>1.05</v>
      </c>
      <c r="BH44">
        <v>1</v>
      </c>
      <c r="BI44">
        <v>0.94</v>
      </c>
      <c r="BJ44">
        <v>0.89</v>
      </c>
      <c r="BK44">
        <v>0.85</v>
      </c>
    </row>
    <row r="45" spans="1:63" x14ac:dyDescent="0.25">
      <c r="A45" t="s">
        <v>217</v>
      </c>
      <c r="B45" t="s">
        <v>218</v>
      </c>
      <c r="C45" t="s">
        <v>218</v>
      </c>
      <c r="D45" t="s">
        <v>219</v>
      </c>
      <c r="E45" t="s">
        <v>220</v>
      </c>
      <c r="F45" t="s">
        <v>217</v>
      </c>
      <c r="G45" t="s">
        <v>221</v>
      </c>
      <c r="H45" t="s">
        <v>218</v>
      </c>
      <c r="J45">
        <v>152.26</v>
      </c>
      <c r="K45">
        <v>147.15</v>
      </c>
      <c r="L45">
        <v>143.77000000000001</v>
      </c>
      <c r="M45">
        <v>142.97999999999999</v>
      </c>
      <c r="N45">
        <v>140.6</v>
      </c>
      <c r="O45">
        <v>138.52000000000001</v>
      </c>
      <c r="P45">
        <v>136.05000000000001</v>
      </c>
      <c r="Q45">
        <v>134.29</v>
      </c>
      <c r="R45">
        <v>130.19</v>
      </c>
      <c r="S45">
        <v>127.74</v>
      </c>
      <c r="T45">
        <v>121.73</v>
      </c>
      <c r="U45">
        <v>103.9</v>
      </c>
      <c r="V45">
        <v>108.92</v>
      </c>
      <c r="W45">
        <v>99.36</v>
      </c>
      <c r="X45">
        <v>66.73</v>
      </c>
      <c r="Y45">
        <v>63</v>
      </c>
      <c r="Z45">
        <v>56.84</v>
      </c>
      <c r="AA45">
        <v>50.78</v>
      </c>
      <c r="AB45">
        <v>46.13</v>
      </c>
      <c r="AC45">
        <v>40.47</v>
      </c>
      <c r="AD45">
        <v>32.15</v>
      </c>
      <c r="AE45">
        <v>28.12</v>
      </c>
      <c r="AF45">
        <v>27.58</v>
      </c>
      <c r="AG45">
        <v>25.83</v>
      </c>
      <c r="AH45">
        <v>23.82</v>
      </c>
      <c r="AI45">
        <v>22.69</v>
      </c>
      <c r="AJ45">
        <v>22.16</v>
      </c>
      <c r="AK45">
        <v>20.36</v>
      </c>
      <c r="AL45">
        <v>18.670000000000002</v>
      </c>
      <c r="AM45">
        <v>16.09</v>
      </c>
      <c r="AN45">
        <v>12.35</v>
      </c>
      <c r="AO45">
        <v>8.0299999999999994</v>
      </c>
      <c r="AP45">
        <v>6.59</v>
      </c>
      <c r="AQ45">
        <v>5.8</v>
      </c>
      <c r="AR45">
        <v>4.49</v>
      </c>
      <c r="AS45">
        <v>3.49</v>
      </c>
      <c r="AT45">
        <v>2.82</v>
      </c>
      <c r="AU45">
        <v>2.63</v>
      </c>
      <c r="AV45">
        <v>2.72</v>
      </c>
      <c r="AW45">
        <v>2.4500000000000002</v>
      </c>
      <c r="AX45">
        <v>1.97</v>
      </c>
      <c r="AY45">
        <v>2.0099999999999998</v>
      </c>
      <c r="AZ45">
        <v>1.98</v>
      </c>
      <c r="BA45">
        <v>1.83</v>
      </c>
      <c r="BB45">
        <v>1.63</v>
      </c>
      <c r="BC45">
        <v>1.4</v>
      </c>
      <c r="BD45">
        <v>1.27</v>
      </c>
      <c r="BE45">
        <v>1.19</v>
      </c>
      <c r="BF45">
        <v>1.03</v>
      </c>
      <c r="BG45">
        <v>1.1599999999999999</v>
      </c>
      <c r="BH45">
        <v>1</v>
      </c>
      <c r="BI45">
        <v>0.85</v>
      </c>
      <c r="BJ45">
        <v>0.8</v>
      </c>
      <c r="BK45">
        <v>0.76</v>
      </c>
    </row>
    <row r="46" spans="1:63" x14ac:dyDescent="0.25">
      <c r="A46" t="s">
        <v>222</v>
      </c>
      <c r="B46" t="s">
        <v>223</v>
      </c>
      <c r="C46" t="s">
        <v>223</v>
      </c>
      <c r="D46" t="s">
        <v>224</v>
      </c>
      <c r="E46" t="s">
        <v>225</v>
      </c>
      <c r="F46" t="s">
        <v>226</v>
      </c>
      <c r="G46" t="s">
        <v>227</v>
      </c>
      <c r="H46" t="s">
        <v>223</v>
      </c>
      <c r="J46">
        <v>62.65</v>
      </c>
      <c r="K46">
        <v>62.54</v>
      </c>
      <c r="L46">
        <v>62.29</v>
      </c>
      <c r="M46">
        <v>60.81</v>
      </c>
      <c r="N46">
        <v>57.22</v>
      </c>
      <c r="O46">
        <v>55.52</v>
      </c>
      <c r="P46">
        <v>53.08</v>
      </c>
      <c r="Q46">
        <v>52.37</v>
      </c>
      <c r="R46">
        <v>51.91</v>
      </c>
      <c r="S46">
        <v>51.15</v>
      </c>
      <c r="T46">
        <v>50.05</v>
      </c>
      <c r="U46">
        <v>48.86</v>
      </c>
      <c r="V46">
        <v>47.66</v>
      </c>
      <c r="W46">
        <v>42.74</v>
      </c>
      <c r="X46">
        <v>38.43</v>
      </c>
      <c r="Y46">
        <v>34.81</v>
      </c>
      <c r="Z46">
        <v>30.95</v>
      </c>
      <c r="AA46">
        <v>28.16</v>
      </c>
      <c r="AB46">
        <v>25.37</v>
      </c>
      <c r="AC46">
        <v>20.74</v>
      </c>
      <c r="AD46">
        <v>17.57</v>
      </c>
      <c r="AE46">
        <v>17.37</v>
      </c>
      <c r="AF46">
        <v>15.91</v>
      </c>
      <c r="AG46">
        <v>14.69</v>
      </c>
      <c r="AH46">
        <v>13.22</v>
      </c>
      <c r="AI46">
        <v>12.12</v>
      </c>
      <c r="AJ46">
        <v>10.75</v>
      </c>
      <c r="AK46">
        <v>8.1999999999999993</v>
      </c>
      <c r="AL46">
        <v>7.21</v>
      </c>
      <c r="AM46">
        <v>6.08</v>
      </c>
      <c r="AN46">
        <v>5.14</v>
      </c>
      <c r="AO46">
        <v>4.49</v>
      </c>
      <c r="AP46">
        <v>3.75</v>
      </c>
      <c r="AQ46">
        <v>3.46</v>
      </c>
      <c r="AR46">
        <v>3.19</v>
      </c>
      <c r="AS46">
        <v>2.86</v>
      </c>
      <c r="AT46">
        <v>2.67</v>
      </c>
      <c r="AU46">
        <v>2.4300000000000002</v>
      </c>
      <c r="AV46">
        <v>2.34</v>
      </c>
      <c r="AW46">
        <v>2.3199999999999998</v>
      </c>
      <c r="AX46">
        <v>2.21</v>
      </c>
      <c r="AY46">
        <v>2.17</v>
      </c>
      <c r="AZ46">
        <v>2.1</v>
      </c>
      <c r="BA46">
        <v>1.97</v>
      </c>
      <c r="BB46">
        <v>1.76</v>
      </c>
      <c r="BC46">
        <v>1.66</v>
      </c>
      <c r="BD46">
        <v>1.55</v>
      </c>
      <c r="BE46">
        <v>1.37</v>
      </c>
      <c r="BF46">
        <v>1.22</v>
      </c>
      <c r="BG46">
        <v>1.1000000000000001</v>
      </c>
      <c r="BH46">
        <v>1</v>
      </c>
      <c r="BI46">
        <v>0.9</v>
      </c>
      <c r="BJ46">
        <v>0.8</v>
      </c>
      <c r="BK46">
        <v>0.71</v>
      </c>
    </row>
    <row r="47" spans="1:63" x14ac:dyDescent="0.25">
      <c r="A47" t="s">
        <v>228</v>
      </c>
      <c r="B47" t="s">
        <v>229</v>
      </c>
      <c r="C47" t="s">
        <v>229</v>
      </c>
      <c r="D47" t="s">
        <v>230</v>
      </c>
      <c r="E47" t="s">
        <v>231</v>
      </c>
      <c r="F47" t="s">
        <v>228</v>
      </c>
      <c r="G47" t="s">
        <v>232</v>
      </c>
      <c r="H47" t="s">
        <v>229</v>
      </c>
      <c r="AP47">
        <v>8.2899999999999991</v>
      </c>
      <c r="AQ47">
        <v>8.41</v>
      </c>
      <c r="AR47">
        <v>7.61</v>
      </c>
      <c r="AS47">
        <v>6.93</v>
      </c>
      <c r="AT47">
        <v>6.36</v>
      </c>
      <c r="AU47">
        <v>6.12</v>
      </c>
      <c r="AV47">
        <v>5.61</v>
      </c>
      <c r="AW47">
        <v>5.48</v>
      </c>
      <c r="AX47">
        <v>4.3899999999999997</v>
      </c>
      <c r="AY47">
        <v>3.81</v>
      </c>
      <c r="AZ47">
        <v>3.28</v>
      </c>
      <c r="BA47">
        <v>2.69</v>
      </c>
      <c r="BB47">
        <v>2.16</v>
      </c>
      <c r="BC47">
        <v>2</v>
      </c>
      <c r="BD47">
        <v>1.8</v>
      </c>
      <c r="BE47">
        <v>1.68</v>
      </c>
      <c r="BF47">
        <v>1.44</v>
      </c>
      <c r="BG47">
        <v>1.1200000000000001</v>
      </c>
      <c r="BH47">
        <v>1</v>
      </c>
      <c r="BI47">
        <v>0.88</v>
      </c>
      <c r="BJ47">
        <v>0.8</v>
      </c>
      <c r="BK47">
        <v>0.72</v>
      </c>
    </row>
    <row r="48" spans="1:63" x14ac:dyDescent="0.25">
      <c r="A48" t="s">
        <v>233</v>
      </c>
      <c r="B48" t="s">
        <v>234</v>
      </c>
      <c r="C48" t="s">
        <v>234</v>
      </c>
      <c r="D48" t="s">
        <v>235</v>
      </c>
      <c r="E48" t="s">
        <v>236</v>
      </c>
      <c r="F48" t="s">
        <v>233</v>
      </c>
      <c r="G48" t="s">
        <v>237</v>
      </c>
      <c r="H48" t="s">
        <v>234</v>
      </c>
      <c r="AE48">
        <v>6.99</v>
      </c>
      <c r="AF48">
        <v>6.71</v>
      </c>
      <c r="AG48">
        <v>6.53</v>
      </c>
      <c r="AH48">
        <v>6.72</v>
      </c>
      <c r="AI48">
        <v>5.0999999999999996</v>
      </c>
      <c r="AJ48">
        <v>5.38</v>
      </c>
      <c r="AK48">
        <v>5.73</v>
      </c>
      <c r="AL48">
        <v>5.56</v>
      </c>
      <c r="AM48">
        <v>5.26</v>
      </c>
      <c r="AN48">
        <v>5.0999999999999996</v>
      </c>
      <c r="AO48">
        <v>4.28</v>
      </c>
      <c r="AP48">
        <v>3.7</v>
      </c>
      <c r="AQ48">
        <v>3.27</v>
      </c>
      <c r="AR48">
        <v>3.17</v>
      </c>
      <c r="AS48">
        <v>2.82</v>
      </c>
      <c r="AT48">
        <v>2.81</v>
      </c>
      <c r="AU48">
        <v>2.8</v>
      </c>
      <c r="AV48">
        <v>2.81</v>
      </c>
      <c r="AW48">
        <v>2.75</v>
      </c>
      <c r="AX48">
        <v>2.5099999999999998</v>
      </c>
      <c r="AY48">
        <v>2.66</v>
      </c>
      <c r="AZ48">
        <v>2.76</v>
      </c>
      <c r="BA48">
        <v>2.4500000000000002</v>
      </c>
      <c r="BB48">
        <v>2.36</v>
      </c>
      <c r="BC48">
        <v>2.15</v>
      </c>
      <c r="BD48">
        <v>1.92</v>
      </c>
      <c r="BE48">
        <v>1.64</v>
      </c>
      <c r="BF48">
        <v>1.26</v>
      </c>
      <c r="BG48">
        <v>1.01</v>
      </c>
      <c r="BH48">
        <v>1</v>
      </c>
      <c r="BI48">
        <v>0.83</v>
      </c>
      <c r="BJ48">
        <v>0.62</v>
      </c>
      <c r="BK48">
        <v>0.46</v>
      </c>
    </row>
    <row r="49" spans="1:63" x14ac:dyDescent="0.25">
      <c r="A49" t="s">
        <v>238</v>
      </c>
      <c r="B49" t="s">
        <v>239</v>
      </c>
      <c r="C49" t="s">
        <v>239</v>
      </c>
      <c r="D49" t="s">
        <v>240</v>
      </c>
      <c r="E49" t="s">
        <v>241</v>
      </c>
      <c r="F49">
        <v>0</v>
      </c>
      <c r="G49">
        <v>0</v>
      </c>
      <c r="H49" t="s">
        <v>239</v>
      </c>
      <c r="J49">
        <v>12.45</v>
      </c>
      <c r="K49">
        <v>12.1</v>
      </c>
      <c r="L49">
        <v>11.65</v>
      </c>
      <c r="M49">
        <v>11.26</v>
      </c>
      <c r="N49">
        <v>10.78</v>
      </c>
      <c r="O49">
        <v>10.31</v>
      </c>
      <c r="P49">
        <v>9.89</v>
      </c>
      <c r="Q49">
        <v>9.58</v>
      </c>
      <c r="R49">
        <v>9.19</v>
      </c>
      <c r="S49">
        <v>8.83</v>
      </c>
      <c r="T49">
        <v>8.34</v>
      </c>
      <c r="U49">
        <v>7.82</v>
      </c>
      <c r="V49">
        <v>7.32</v>
      </c>
      <c r="W49">
        <v>6.73</v>
      </c>
      <c r="X49">
        <v>6.01</v>
      </c>
      <c r="Y49">
        <v>5.31</v>
      </c>
      <c r="Z49">
        <v>4.79</v>
      </c>
      <c r="AA49">
        <v>4.4000000000000004</v>
      </c>
      <c r="AB49">
        <v>4.03</v>
      </c>
      <c r="AC49">
        <v>3.74</v>
      </c>
      <c r="AD49">
        <v>3.35</v>
      </c>
      <c r="AE49">
        <v>3.06</v>
      </c>
      <c r="AF49">
        <v>2.8</v>
      </c>
      <c r="AG49">
        <v>2.65</v>
      </c>
      <c r="AH49">
        <v>2.5</v>
      </c>
      <c r="AI49">
        <v>2.39</v>
      </c>
      <c r="AJ49">
        <v>2.31</v>
      </c>
      <c r="AK49">
        <v>2.2400000000000002</v>
      </c>
      <c r="AL49">
        <v>2.17</v>
      </c>
      <c r="AM49">
        <v>2.0699999999999998</v>
      </c>
      <c r="AN49">
        <v>1.95</v>
      </c>
      <c r="AO49">
        <v>1.82</v>
      </c>
      <c r="AP49">
        <v>1.72</v>
      </c>
      <c r="AQ49">
        <v>1.64</v>
      </c>
      <c r="AR49">
        <v>1.58</v>
      </c>
      <c r="AS49">
        <v>1.5</v>
      </c>
      <c r="AT49">
        <v>1.46</v>
      </c>
      <c r="AU49">
        <v>1.41</v>
      </c>
      <c r="AV49">
        <v>1.37</v>
      </c>
      <c r="AW49">
        <v>1.33</v>
      </c>
      <c r="AX49">
        <v>1.29</v>
      </c>
      <c r="AY49">
        <v>1.25</v>
      </c>
      <c r="AZ49">
        <v>1.21</v>
      </c>
      <c r="BA49">
        <v>1.17</v>
      </c>
      <c r="BB49">
        <v>1.1499999999999999</v>
      </c>
      <c r="BC49">
        <v>1.1200000000000001</v>
      </c>
      <c r="BD49">
        <v>1.0900000000000001</v>
      </c>
      <c r="BE49">
        <v>1.05</v>
      </c>
      <c r="BF49">
        <v>1.02</v>
      </c>
      <c r="BG49">
        <v>1.01</v>
      </c>
      <c r="BH49">
        <v>1</v>
      </c>
      <c r="BI49">
        <v>0.98</v>
      </c>
      <c r="BJ49">
        <v>0.96</v>
      </c>
      <c r="BK49">
        <v>0.95</v>
      </c>
    </row>
    <row r="50" spans="1:63" x14ac:dyDescent="0.25">
      <c r="A50" t="s">
        <v>242</v>
      </c>
      <c r="B50" t="s">
        <v>243</v>
      </c>
      <c r="C50" t="s">
        <v>243</v>
      </c>
      <c r="D50" t="s">
        <v>244</v>
      </c>
      <c r="E50" t="s">
        <v>245</v>
      </c>
      <c r="F50" t="s">
        <v>242</v>
      </c>
      <c r="G50" t="s">
        <v>246</v>
      </c>
      <c r="H50" t="s">
        <v>243</v>
      </c>
      <c r="J50">
        <v>15.83</v>
      </c>
      <c r="K50">
        <v>15.74</v>
      </c>
      <c r="L50">
        <v>15.52</v>
      </c>
      <c r="M50">
        <v>15.67</v>
      </c>
      <c r="N50">
        <v>15.19</v>
      </c>
      <c r="O50">
        <v>14.08</v>
      </c>
      <c r="P50">
        <v>13.73</v>
      </c>
      <c r="Q50">
        <v>14.25</v>
      </c>
      <c r="R50">
        <v>13.79</v>
      </c>
      <c r="S50">
        <v>12.95</v>
      </c>
      <c r="T50">
        <v>12.12</v>
      </c>
      <c r="U50">
        <v>11.73</v>
      </c>
      <c r="V50">
        <v>10.220000000000001</v>
      </c>
      <c r="W50">
        <v>8.81</v>
      </c>
      <c r="X50">
        <v>6.8</v>
      </c>
      <c r="Y50">
        <v>5.47</v>
      </c>
      <c r="Z50">
        <v>5.07</v>
      </c>
      <c r="AA50">
        <v>5.07</v>
      </c>
      <c r="AB50">
        <v>4.8499999999999996</v>
      </c>
      <c r="AC50">
        <v>4.49</v>
      </c>
      <c r="AD50">
        <v>3.83</v>
      </c>
      <c r="AE50">
        <v>3.79</v>
      </c>
      <c r="AF50">
        <v>3.38</v>
      </c>
      <c r="AG50">
        <v>3.16</v>
      </c>
      <c r="AH50">
        <v>3.07</v>
      </c>
      <c r="AI50">
        <v>2.84</v>
      </c>
      <c r="AJ50">
        <v>2.75</v>
      </c>
      <c r="AK50">
        <v>2.57</v>
      </c>
      <c r="AL50">
        <v>2.39</v>
      </c>
      <c r="AM50">
        <v>2.3199999999999998</v>
      </c>
      <c r="AN50">
        <v>2.1800000000000002</v>
      </c>
      <c r="AO50">
        <v>2.06</v>
      </c>
      <c r="AP50">
        <v>1.93</v>
      </c>
      <c r="AQ50">
        <v>1.8</v>
      </c>
      <c r="AR50">
        <v>1.79</v>
      </c>
      <c r="AS50">
        <v>1.77</v>
      </c>
      <c r="AT50">
        <v>1.72</v>
      </c>
      <c r="AU50">
        <v>1.66</v>
      </c>
      <c r="AV50">
        <v>1.55</v>
      </c>
      <c r="AW50">
        <v>1.45</v>
      </c>
      <c r="AX50">
        <v>1.52</v>
      </c>
      <c r="AY50">
        <v>1.47</v>
      </c>
      <c r="AZ50">
        <v>1.42</v>
      </c>
      <c r="BA50">
        <v>1.32</v>
      </c>
      <c r="BB50">
        <v>1.29</v>
      </c>
      <c r="BC50">
        <v>1.21</v>
      </c>
      <c r="BD50">
        <v>1.1599999999999999</v>
      </c>
      <c r="BE50">
        <v>1.1299999999999999</v>
      </c>
      <c r="BF50">
        <v>1.08</v>
      </c>
      <c r="BG50">
        <v>1.08</v>
      </c>
      <c r="BH50">
        <v>1</v>
      </c>
      <c r="BI50">
        <v>0.94</v>
      </c>
      <c r="BJ50">
        <v>0.92</v>
      </c>
      <c r="BK50">
        <v>0.91</v>
      </c>
    </row>
    <row r="51" spans="1:63" x14ac:dyDescent="0.25">
      <c r="A51" t="s">
        <v>247</v>
      </c>
      <c r="B51" t="s">
        <v>248</v>
      </c>
      <c r="C51" t="s">
        <v>248</v>
      </c>
      <c r="D51" t="s">
        <v>140</v>
      </c>
      <c r="E51" t="s">
        <v>141</v>
      </c>
      <c r="F51" t="s">
        <v>247</v>
      </c>
      <c r="G51" t="s">
        <v>249</v>
      </c>
      <c r="H51" t="s">
        <v>248</v>
      </c>
      <c r="J51">
        <v>29.78</v>
      </c>
      <c r="K51">
        <v>28.83</v>
      </c>
      <c r="L51">
        <v>28.44</v>
      </c>
      <c r="M51">
        <v>35.700000000000003</v>
      </c>
      <c r="N51">
        <v>26.73</v>
      </c>
      <c r="O51">
        <v>27.58</v>
      </c>
      <c r="P51">
        <v>26.48</v>
      </c>
      <c r="Q51">
        <v>24.93</v>
      </c>
      <c r="R51">
        <v>23.42</v>
      </c>
      <c r="S51">
        <v>22.31</v>
      </c>
      <c r="T51">
        <v>22.41</v>
      </c>
      <c r="U51">
        <v>21.04</v>
      </c>
      <c r="V51">
        <v>22.69</v>
      </c>
      <c r="W51">
        <v>16.84</v>
      </c>
      <c r="X51">
        <v>10.18</v>
      </c>
      <c r="Y51">
        <v>9.75</v>
      </c>
      <c r="Z51">
        <v>8.5</v>
      </c>
      <c r="AA51">
        <v>7.75</v>
      </c>
      <c r="AB51">
        <v>7.53</v>
      </c>
      <c r="AC51">
        <v>6.33</v>
      </c>
      <c r="AD51">
        <v>4.63</v>
      </c>
      <c r="AE51">
        <v>4.1900000000000004</v>
      </c>
      <c r="AF51">
        <v>3.58</v>
      </c>
      <c r="AG51">
        <v>3.48</v>
      </c>
      <c r="AH51">
        <v>3.11</v>
      </c>
      <c r="AI51">
        <v>3.15</v>
      </c>
      <c r="AJ51">
        <v>3.98</v>
      </c>
      <c r="AK51">
        <v>3.94</v>
      </c>
      <c r="AL51">
        <v>3.84</v>
      </c>
      <c r="AM51">
        <v>3.56</v>
      </c>
      <c r="AN51">
        <v>3.09</v>
      </c>
      <c r="AO51">
        <v>3.48</v>
      </c>
      <c r="AP51">
        <v>3.48</v>
      </c>
      <c r="AQ51">
        <v>3.49</v>
      </c>
      <c r="AR51">
        <v>2.38</v>
      </c>
      <c r="AS51">
        <v>2.35</v>
      </c>
      <c r="AT51">
        <v>2.0699999999999998</v>
      </c>
      <c r="AU51">
        <v>2.0499999999999998</v>
      </c>
      <c r="AV51">
        <v>2.5</v>
      </c>
      <c r="AW51">
        <v>2.09</v>
      </c>
      <c r="AX51">
        <v>1.63</v>
      </c>
      <c r="AY51">
        <v>1.74</v>
      </c>
      <c r="AZ51">
        <v>1.75</v>
      </c>
      <c r="BA51">
        <v>1.75</v>
      </c>
      <c r="BB51">
        <v>1.65</v>
      </c>
      <c r="BC51">
        <v>1.41</v>
      </c>
      <c r="BD51">
        <v>1.3</v>
      </c>
      <c r="BE51">
        <v>1.24</v>
      </c>
      <c r="BF51">
        <v>0.99</v>
      </c>
      <c r="BG51">
        <v>1.19</v>
      </c>
      <c r="BH51">
        <v>1</v>
      </c>
      <c r="BI51">
        <v>0.87</v>
      </c>
      <c r="BJ51">
        <v>0.87</v>
      </c>
      <c r="BK51">
        <v>0.86</v>
      </c>
    </row>
    <row r="52" spans="1:63" x14ac:dyDescent="0.25">
      <c r="A52" t="s">
        <v>250</v>
      </c>
      <c r="B52" t="s">
        <v>251</v>
      </c>
      <c r="C52" t="s">
        <v>251</v>
      </c>
      <c r="D52" t="s">
        <v>252</v>
      </c>
      <c r="E52" t="s">
        <v>253</v>
      </c>
      <c r="F52" t="s">
        <v>250</v>
      </c>
      <c r="G52" t="s">
        <v>254</v>
      </c>
      <c r="H52" t="s">
        <v>251</v>
      </c>
      <c r="J52">
        <v>17.21</v>
      </c>
      <c r="K52">
        <v>16.649999999999999</v>
      </c>
      <c r="L52">
        <v>16.05</v>
      </c>
      <c r="M52">
        <v>15.74</v>
      </c>
      <c r="N52">
        <v>15.13</v>
      </c>
      <c r="O52">
        <v>14.44</v>
      </c>
      <c r="P52">
        <v>13.84</v>
      </c>
      <c r="Q52">
        <v>13.45</v>
      </c>
      <c r="R52">
        <v>12.91</v>
      </c>
      <c r="S52">
        <v>12.24</v>
      </c>
      <c r="T52">
        <v>11.35</v>
      </c>
      <c r="U52">
        <v>10.38</v>
      </c>
      <c r="V52">
        <v>9.61</v>
      </c>
      <c r="W52">
        <v>8.9600000000000009</v>
      </c>
      <c r="X52">
        <v>7.79</v>
      </c>
      <c r="Y52">
        <v>6.13</v>
      </c>
      <c r="Z52">
        <v>5.33</v>
      </c>
      <c r="AA52">
        <v>4.68</v>
      </c>
      <c r="AB52">
        <v>4.2</v>
      </c>
      <c r="AC52">
        <v>3.66</v>
      </c>
      <c r="AD52">
        <v>3.07</v>
      </c>
      <c r="AE52">
        <v>2.75</v>
      </c>
      <c r="AF52">
        <v>2.56</v>
      </c>
      <c r="AG52">
        <v>2.4300000000000002</v>
      </c>
      <c r="AH52">
        <v>2.3199999999999998</v>
      </c>
      <c r="AI52">
        <v>2.19</v>
      </c>
      <c r="AJ52">
        <v>2.12</v>
      </c>
      <c r="AK52">
        <v>2.0099999999999998</v>
      </c>
      <c r="AL52">
        <v>1.89</v>
      </c>
      <c r="AM52">
        <v>1.77</v>
      </c>
      <c r="AN52">
        <v>1.63</v>
      </c>
      <c r="AO52">
        <v>1.53</v>
      </c>
      <c r="AP52">
        <v>1.48</v>
      </c>
      <c r="AQ52">
        <v>1.45</v>
      </c>
      <c r="AR52">
        <v>1.44</v>
      </c>
      <c r="AS52">
        <v>1.4</v>
      </c>
      <c r="AT52">
        <v>1.37</v>
      </c>
      <c r="AU52">
        <v>1.34</v>
      </c>
      <c r="AV52">
        <v>1.32</v>
      </c>
      <c r="AW52">
        <v>1.29</v>
      </c>
      <c r="AX52">
        <v>1.28</v>
      </c>
      <c r="AY52">
        <v>1.25</v>
      </c>
      <c r="AZ52">
        <v>1.22</v>
      </c>
      <c r="BA52">
        <v>1.19</v>
      </c>
      <c r="BB52">
        <v>1.17</v>
      </c>
      <c r="BC52">
        <v>1.1399999999999999</v>
      </c>
      <c r="BD52">
        <v>1.1100000000000001</v>
      </c>
      <c r="BE52">
        <v>1.0900000000000001</v>
      </c>
      <c r="BF52">
        <v>1.05</v>
      </c>
      <c r="BG52">
        <v>1.03</v>
      </c>
      <c r="BH52">
        <v>1</v>
      </c>
      <c r="BI52">
        <v>0.98</v>
      </c>
      <c r="BJ52">
        <v>0.96</v>
      </c>
      <c r="BK52">
        <v>0.94</v>
      </c>
    </row>
    <row r="53" spans="1:63" x14ac:dyDescent="0.25">
      <c r="A53" t="s">
        <v>255</v>
      </c>
      <c r="B53" t="s">
        <v>256</v>
      </c>
      <c r="C53" t="s">
        <v>256</v>
      </c>
      <c r="D53" t="s">
        <v>257</v>
      </c>
      <c r="E53" t="s">
        <v>258</v>
      </c>
      <c r="F53" t="s">
        <v>255</v>
      </c>
      <c r="G53" t="s">
        <v>259</v>
      </c>
      <c r="H53" t="s">
        <v>256</v>
      </c>
      <c r="O53">
        <v>3171184.44</v>
      </c>
      <c r="P53">
        <v>3229808.56</v>
      </c>
      <c r="Q53">
        <v>3186552.18</v>
      </c>
      <c r="R53">
        <v>3166014.7</v>
      </c>
      <c r="S53">
        <v>3069635.28</v>
      </c>
      <c r="T53">
        <v>3071494.69</v>
      </c>
      <c r="U53">
        <v>2980086.27</v>
      </c>
      <c r="V53">
        <v>3019485.73</v>
      </c>
      <c r="W53">
        <v>3008432.82</v>
      </c>
      <c r="X53">
        <v>2981235.87</v>
      </c>
      <c r="Y53">
        <v>2961699.66</v>
      </c>
      <c r="Z53">
        <v>2948275.64</v>
      </c>
      <c r="AA53">
        <v>2908632.07</v>
      </c>
      <c r="AB53">
        <v>2892060.66</v>
      </c>
      <c r="AC53">
        <v>2814192.53</v>
      </c>
      <c r="AD53">
        <v>2786297.22</v>
      </c>
      <c r="AE53">
        <v>2687449.05</v>
      </c>
      <c r="AF53">
        <v>2597630.5299999998</v>
      </c>
      <c r="AG53">
        <v>2672319.2999999998</v>
      </c>
      <c r="AH53">
        <v>2638878.7999999998</v>
      </c>
      <c r="AI53">
        <v>2763382.64</v>
      </c>
      <c r="AJ53">
        <v>2604049.29</v>
      </c>
      <c r="AK53">
        <v>2544697.5299999998</v>
      </c>
      <c r="AL53">
        <v>2603674.91</v>
      </c>
      <c r="AM53">
        <v>2470218.67</v>
      </c>
      <c r="AN53">
        <v>2017739.55</v>
      </c>
      <c r="AO53">
        <v>1244500.6599999999</v>
      </c>
      <c r="AP53">
        <v>88001.18</v>
      </c>
      <c r="AQ53">
        <v>566.20000000000005</v>
      </c>
      <c r="AR53">
        <v>9.2200000000000006</v>
      </c>
      <c r="AS53">
        <v>3.51</v>
      </c>
      <c r="AT53">
        <v>2.4500000000000002</v>
      </c>
      <c r="AU53">
        <v>2.2999999999999998</v>
      </c>
      <c r="AV53">
        <v>2.15</v>
      </c>
      <c r="AW53">
        <v>1.96</v>
      </c>
      <c r="AX53">
        <v>1.87</v>
      </c>
      <c r="AY53">
        <v>1.78</v>
      </c>
      <c r="AZ53">
        <v>1.68</v>
      </c>
      <c r="BA53">
        <v>1.62</v>
      </c>
      <c r="BB53">
        <v>1.5</v>
      </c>
      <c r="BC53">
        <v>1.39</v>
      </c>
      <c r="BD53">
        <v>1.28</v>
      </c>
      <c r="BE53">
        <v>1.17</v>
      </c>
      <c r="BF53">
        <v>1.06</v>
      </c>
      <c r="BG53">
        <v>1.0900000000000001</v>
      </c>
      <c r="BH53">
        <v>1</v>
      </c>
      <c r="BI53">
        <v>0.91</v>
      </c>
      <c r="BJ53">
        <v>0.9</v>
      </c>
      <c r="BK53">
        <v>0.89</v>
      </c>
    </row>
    <row r="54" spans="1:63" x14ac:dyDescent="0.25">
      <c r="A54" t="s">
        <v>260</v>
      </c>
      <c r="B54" t="s">
        <v>261</v>
      </c>
      <c r="C54" t="s">
        <v>261</v>
      </c>
      <c r="D54" t="s">
        <v>262</v>
      </c>
      <c r="E54" t="s">
        <v>263</v>
      </c>
      <c r="F54" t="s">
        <v>260</v>
      </c>
      <c r="G54" t="s">
        <v>264</v>
      </c>
      <c r="H54" t="s">
        <v>261</v>
      </c>
      <c r="J54">
        <v>114608.51</v>
      </c>
      <c r="K54">
        <v>110838.88</v>
      </c>
      <c r="L54">
        <v>108705.98</v>
      </c>
      <c r="M54">
        <v>101817.94</v>
      </c>
      <c r="N54">
        <v>92618.5</v>
      </c>
      <c r="O54">
        <v>79147.86</v>
      </c>
      <c r="P54">
        <v>73182.39</v>
      </c>
      <c r="Q54">
        <v>76140.06</v>
      </c>
      <c r="R54">
        <v>67615.570000000007</v>
      </c>
      <c r="S54">
        <v>60911.02</v>
      </c>
      <c r="T54">
        <v>59183.88</v>
      </c>
      <c r="U54">
        <v>56264.29</v>
      </c>
      <c r="V54">
        <v>48728.07</v>
      </c>
      <c r="W54">
        <v>40313.699999999997</v>
      </c>
      <c r="X54">
        <v>32363.77</v>
      </c>
      <c r="Y54">
        <v>24998.91</v>
      </c>
      <c r="Z54">
        <v>19522.38</v>
      </c>
      <c r="AA54">
        <v>11672.46</v>
      </c>
      <c r="AB54">
        <v>6735.35</v>
      </c>
      <c r="AC54">
        <v>4882.5</v>
      </c>
      <c r="AD54">
        <v>3230.75</v>
      </c>
      <c r="AE54">
        <v>1839.48</v>
      </c>
      <c r="AF54">
        <v>1438.32</v>
      </c>
      <c r="AG54">
        <v>644.80999999999995</v>
      </c>
      <c r="AH54">
        <v>476.54</v>
      </c>
      <c r="AI54">
        <v>394.98</v>
      </c>
      <c r="AJ54">
        <v>278.73</v>
      </c>
      <c r="AK54">
        <v>200.24</v>
      </c>
      <c r="AL54">
        <v>150.1</v>
      </c>
      <c r="AM54">
        <v>117</v>
      </c>
      <c r="AN54">
        <v>89.2</v>
      </c>
      <c r="AO54">
        <v>74.3</v>
      </c>
      <c r="AP54">
        <v>66.849999999999994</v>
      </c>
      <c r="AQ54">
        <v>50.74</v>
      </c>
      <c r="AR54">
        <v>38.99</v>
      </c>
      <c r="AS54">
        <v>27.26</v>
      </c>
      <c r="AT54">
        <v>19.489999999999998</v>
      </c>
      <c r="AU54">
        <v>16.32</v>
      </c>
      <c r="AV54">
        <v>13.94</v>
      </c>
      <c r="AW54">
        <v>12.23</v>
      </c>
      <c r="AX54">
        <v>9.61</v>
      </c>
      <c r="AY54">
        <v>7.13</v>
      </c>
      <c r="AZ54">
        <v>5.81</v>
      </c>
      <c r="BA54">
        <v>4.51</v>
      </c>
      <c r="BB54">
        <v>3.95</v>
      </c>
      <c r="BC54">
        <v>3.43</v>
      </c>
      <c r="BD54">
        <v>1.9</v>
      </c>
      <c r="BE54">
        <v>1.63</v>
      </c>
      <c r="BF54">
        <v>1.36</v>
      </c>
      <c r="BG54">
        <v>1.1599999999999999</v>
      </c>
      <c r="BH54">
        <v>1</v>
      </c>
      <c r="BI54">
        <v>0.89</v>
      </c>
      <c r="BJ54">
        <v>0.78</v>
      </c>
      <c r="BK54">
        <v>0.69</v>
      </c>
    </row>
    <row r="55" spans="1:63" x14ac:dyDescent="0.25">
      <c r="A55" t="s">
        <v>265</v>
      </c>
      <c r="B55" t="s">
        <v>266</v>
      </c>
      <c r="C55" t="s">
        <v>266</v>
      </c>
      <c r="D55" t="s">
        <v>267</v>
      </c>
      <c r="E55" t="s">
        <v>268</v>
      </c>
      <c r="F55" t="s">
        <v>265</v>
      </c>
      <c r="G55" t="s">
        <v>269</v>
      </c>
      <c r="H55" t="s">
        <v>266</v>
      </c>
      <c r="AJ55">
        <v>18.02</v>
      </c>
      <c r="AK55">
        <v>14.16</v>
      </c>
      <c r="AL55">
        <v>11.64</v>
      </c>
      <c r="AM55">
        <v>9.51</v>
      </c>
      <c r="AN55">
        <v>8.11</v>
      </c>
      <c r="AO55">
        <v>6.45</v>
      </c>
      <c r="AP55">
        <v>5.1100000000000003</v>
      </c>
      <c r="AQ55">
        <v>5.07</v>
      </c>
      <c r="AR55">
        <v>5</v>
      </c>
      <c r="AS55">
        <v>4.72</v>
      </c>
      <c r="AT55">
        <v>4.6500000000000004</v>
      </c>
      <c r="AU55">
        <v>4.58</v>
      </c>
      <c r="AV55">
        <v>4.4400000000000004</v>
      </c>
      <c r="AW55">
        <v>4.26</v>
      </c>
      <c r="AX55">
        <v>4</v>
      </c>
      <c r="AY55">
        <v>3.94</v>
      </c>
      <c r="AZ55">
        <v>3.92</v>
      </c>
      <c r="BA55">
        <v>3.38</v>
      </c>
      <c r="BB55">
        <v>2.9</v>
      </c>
      <c r="BC55">
        <v>2.2799999999999998</v>
      </c>
      <c r="BD55">
        <v>1.66</v>
      </c>
      <c r="BE55">
        <v>1.46</v>
      </c>
      <c r="BF55">
        <v>1.28</v>
      </c>
      <c r="BG55">
        <v>1.2</v>
      </c>
      <c r="BH55">
        <v>1</v>
      </c>
      <c r="BI55">
        <v>0.84</v>
      </c>
      <c r="BJ55">
        <v>0.74</v>
      </c>
      <c r="BK55">
        <v>0.66</v>
      </c>
    </row>
    <row r="56" spans="1:63" x14ac:dyDescent="0.25">
      <c r="A56" t="s">
        <v>270</v>
      </c>
      <c r="B56" t="s">
        <v>271</v>
      </c>
      <c r="C56" t="s">
        <v>271</v>
      </c>
      <c r="D56" t="s">
        <v>272</v>
      </c>
      <c r="E56" t="s">
        <v>273</v>
      </c>
      <c r="F56" t="s">
        <v>274</v>
      </c>
      <c r="G56" t="s">
        <v>275</v>
      </c>
      <c r="H56" t="s">
        <v>271</v>
      </c>
      <c r="P56">
        <v>61.17</v>
      </c>
      <c r="Q56">
        <v>56.35</v>
      </c>
      <c r="R56">
        <v>61.71</v>
      </c>
      <c r="S56">
        <v>57.6</v>
      </c>
      <c r="T56">
        <v>52.81</v>
      </c>
      <c r="U56">
        <v>50.22</v>
      </c>
      <c r="V56">
        <v>48.68</v>
      </c>
      <c r="W56">
        <v>49.2</v>
      </c>
      <c r="X56">
        <v>40.68</v>
      </c>
      <c r="Y56">
        <v>35.99</v>
      </c>
      <c r="Z56">
        <v>32.22</v>
      </c>
      <c r="AA56">
        <v>26.28</v>
      </c>
      <c r="AB56">
        <v>24.69</v>
      </c>
      <c r="AC56">
        <v>22.32</v>
      </c>
      <c r="AD56">
        <v>22.36</v>
      </c>
      <c r="AE56">
        <v>22.02</v>
      </c>
      <c r="AF56">
        <v>19.23</v>
      </c>
      <c r="AG56">
        <v>18.73</v>
      </c>
      <c r="AH56">
        <v>17.18</v>
      </c>
      <c r="AI56">
        <v>12.32</v>
      </c>
      <c r="AJ56">
        <v>8.77</v>
      </c>
      <c r="AK56">
        <v>7.4</v>
      </c>
      <c r="AL56">
        <v>6.75</v>
      </c>
      <c r="AM56">
        <v>5.93</v>
      </c>
      <c r="AN56">
        <v>5.3</v>
      </c>
      <c r="AO56">
        <v>2.2599999999999998</v>
      </c>
      <c r="AP56">
        <v>2.2200000000000002</v>
      </c>
      <c r="AQ56">
        <v>2.11</v>
      </c>
      <c r="AR56">
        <v>2.0299999999999998</v>
      </c>
      <c r="AS56">
        <v>1.96</v>
      </c>
      <c r="AT56">
        <v>1.81</v>
      </c>
      <c r="AU56">
        <v>1.92</v>
      </c>
      <c r="AV56">
        <v>1.82</v>
      </c>
      <c r="AW56">
        <v>1.87</v>
      </c>
      <c r="AX56">
        <v>1.83</v>
      </c>
      <c r="AY56">
        <v>1.79</v>
      </c>
      <c r="AZ56">
        <v>1.63</v>
      </c>
      <c r="BA56">
        <v>1.44</v>
      </c>
      <c r="BB56">
        <v>1.23</v>
      </c>
      <c r="BC56">
        <v>1.19</v>
      </c>
      <c r="BD56">
        <v>1.17</v>
      </c>
      <c r="BE56">
        <v>1.1200000000000001</v>
      </c>
      <c r="BF56">
        <v>1.1000000000000001</v>
      </c>
      <c r="BG56">
        <v>1.04</v>
      </c>
      <c r="BH56">
        <v>1</v>
      </c>
      <c r="BI56">
        <v>0.96</v>
      </c>
      <c r="BJ56">
        <v>0.92</v>
      </c>
      <c r="BK56">
        <v>0.88</v>
      </c>
    </row>
    <row r="57" spans="1:63" x14ac:dyDescent="0.25">
      <c r="A57" t="s">
        <v>276</v>
      </c>
      <c r="B57" t="s">
        <v>277</v>
      </c>
      <c r="C57" t="s">
        <v>277</v>
      </c>
      <c r="D57" t="s">
        <v>61</v>
      </c>
      <c r="E57" t="s">
        <v>62</v>
      </c>
      <c r="F57" t="s">
        <v>276</v>
      </c>
      <c r="G57" t="s">
        <v>278</v>
      </c>
      <c r="H57" t="s">
        <v>277</v>
      </c>
      <c r="T57">
        <v>4000.52</v>
      </c>
      <c r="U57">
        <v>3929.5</v>
      </c>
      <c r="V57">
        <v>3743.29</v>
      </c>
      <c r="W57">
        <v>3389.62</v>
      </c>
      <c r="X57">
        <v>3111.9</v>
      </c>
      <c r="Y57">
        <v>2902.81</v>
      </c>
      <c r="Z57">
        <v>2859.52</v>
      </c>
      <c r="AA57">
        <v>2774.46</v>
      </c>
      <c r="AB57">
        <v>2609.15</v>
      </c>
      <c r="AC57">
        <v>2502.06</v>
      </c>
      <c r="AD57">
        <v>2243.2600000000002</v>
      </c>
      <c r="AE57">
        <v>2203.23</v>
      </c>
      <c r="AF57">
        <v>1890.5</v>
      </c>
      <c r="AG57">
        <v>1533.16</v>
      </c>
      <c r="AH57">
        <v>961.82</v>
      </c>
      <c r="AI57">
        <v>726.93</v>
      </c>
      <c r="AJ57">
        <v>341.45</v>
      </c>
      <c r="AK57">
        <v>175.77</v>
      </c>
      <c r="AL57">
        <v>97.9</v>
      </c>
      <c r="AM57">
        <v>49.13</v>
      </c>
      <c r="AN57">
        <v>37.72</v>
      </c>
      <c r="AO57">
        <v>22.47</v>
      </c>
      <c r="AP57">
        <v>13.62</v>
      </c>
      <c r="AQ57">
        <v>9.14</v>
      </c>
      <c r="AR57">
        <v>7.41</v>
      </c>
      <c r="AS57">
        <v>5.12</v>
      </c>
      <c r="AT57">
        <v>3.68</v>
      </c>
      <c r="AU57">
        <v>2.74</v>
      </c>
      <c r="AV57">
        <v>2.54</v>
      </c>
      <c r="AW57">
        <v>2.2599999999999998</v>
      </c>
      <c r="AX57">
        <v>1.26</v>
      </c>
      <c r="AY57">
        <v>1.23</v>
      </c>
      <c r="AZ57">
        <v>1.25</v>
      </c>
      <c r="BA57">
        <v>1.24</v>
      </c>
      <c r="BB57">
        <v>1.21</v>
      </c>
      <c r="BC57">
        <v>1.1599999999999999</v>
      </c>
      <c r="BD57">
        <v>1.1399999999999999</v>
      </c>
      <c r="BE57">
        <v>1.1000000000000001</v>
      </c>
      <c r="BF57">
        <v>1.07</v>
      </c>
      <c r="BG57">
        <v>1.03</v>
      </c>
      <c r="BH57">
        <v>1</v>
      </c>
      <c r="BI57">
        <v>0.95</v>
      </c>
      <c r="BJ57">
        <v>0.96</v>
      </c>
      <c r="BK57">
        <v>0.98</v>
      </c>
    </row>
    <row r="58" spans="1:63" x14ac:dyDescent="0.25">
      <c r="A58" t="s">
        <v>279</v>
      </c>
      <c r="B58" t="s">
        <v>280</v>
      </c>
      <c r="C58" t="s">
        <v>280</v>
      </c>
      <c r="D58" t="s">
        <v>140</v>
      </c>
      <c r="E58" t="s">
        <v>141</v>
      </c>
      <c r="F58" t="s">
        <v>279</v>
      </c>
      <c r="G58" t="s">
        <v>281</v>
      </c>
      <c r="H58" t="s">
        <v>280</v>
      </c>
      <c r="AI58">
        <v>6.66</v>
      </c>
      <c r="AJ58">
        <v>6.8</v>
      </c>
      <c r="AK58">
        <v>6.76</v>
      </c>
      <c r="AL58">
        <v>6.59</v>
      </c>
      <c r="AM58">
        <v>6.9</v>
      </c>
      <c r="AN58">
        <v>7.07</v>
      </c>
      <c r="AO58">
        <v>6.83</v>
      </c>
      <c r="AP58">
        <v>6.82</v>
      </c>
      <c r="AQ58">
        <v>6.87</v>
      </c>
      <c r="AR58">
        <v>4.46</v>
      </c>
      <c r="AS58">
        <v>4.34</v>
      </c>
      <c r="AT58">
        <v>3.46</v>
      </c>
      <c r="AU58">
        <v>2.71</v>
      </c>
      <c r="AV58">
        <v>3.56</v>
      </c>
      <c r="AW58">
        <v>2.52</v>
      </c>
      <c r="AX58">
        <v>1.72</v>
      </c>
      <c r="AY58">
        <v>1.96</v>
      </c>
      <c r="AZ58">
        <v>1.99</v>
      </c>
      <c r="BA58">
        <v>1.98</v>
      </c>
      <c r="BB58">
        <v>1.69</v>
      </c>
      <c r="BC58">
        <v>1.18</v>
      </c>
      <c r="BD58">
        <v>1.04</v>
      </c>
      <c r="BE58">
        <v>1.05</v>
      </c>
      <c r="BF58">
        <v>0.88</v>
      </c>
      <c r="BG58">
        <v>1.26</v>
      </c>
      <c r="BH58">
        <v>1</v>
      </c>
      <c r="BI58">
        <v>0.8</v>
      </c>
      <c r="BJ58">
        <v>0.72</v>
      </c>
      <c r="BK58">
        <v>0.65</v>
      </c>
    </row>
    <row r="59" spans="1:63" x14ac:dyDescent="0.25">
      <c r="A59" t="s">
        <v>282</v>
      </c>
      <c r="B59" t="s">
        <v>283</v>
      </c>
      <c r="C59" t="s">
        <v>283</v>
      </c>
      <c r="D59" t="s">
        <v>41</v>
      </c>
      <c r="E59" t="s">
        <v>42</v>
      </c>
      <c r="F59" t="s">
        <v>282</v>
      </c>
      <c r="G59" t="s">
        <v>284</v>
      </c>
      <c r="H59" t="s">
        <v>283</v>
      </c>
      <c r="AA59">
        <v>4.6900000000000004</v>
      </c>
      <c r="AB59">
        <v>3.91</v>
      </c>
      <c r="AC59">
        <v>3.57</v>
      </c>
      <c r="AD59">
        <v>3.33</v>
      </c>
      <c r="AE59">
        <v>3.2</v>
      </c>
      <c r="AF59">
        <v>3.09</v>
      </c>
      <c r="AG59">
        <v>3</v>
      </c>
      <c r="AH59">
        <v>2.89</v>
      </c>
      <c r="AI59">
        <v>2.68</v>
      </c>
      <c r="AJ59">
        <v>2.58</v>
      </c>
      <c r="AK59">
        <v>2.4700000000000002</v>
      </c>
      <c r="AL59">
        <v>2.3199999999999998</v>
      </c>
      <c r="AM59">
        <v>2.13</v>
      </c>
      <c r="AN59">
        <v>2.16</v>
      </c>
      <c r="AO59">
        <v>2.02</v>
      </c>
      <c r="AP59">
        <v>1.94</v>
      </c>
      <c r="AQ59">
        <v>1.89</v>
      </c>
      <c r="AR59">
        <v>1.86</v>
      </c>
      <c r="AS59">
        <v>1.81</v>
      </c>
      <c r="AT59">
        <v>1.76</v>
      </c>
      <c r="AU59">
        <v>1.78</v>
      </c>
      <c r="AV59">
        <v>1.7</v>
      </c>
      <c r="AW59">
        <v>1.68</v>
      </c>
      <c r="AX59">
        <v>1.25</v>
      </c>
      <c r="AY59">
        <v>1.22</v>
      </c>
      <c r="AZ59">
        <v>1.22</v>
      </c>
      <c r="BA59">
        <v>1.22</v>
      </c>
      <c r="BB59">
        <v>1.2</v>
      </c>
      <c r="BC59">
        <v>1.1599999999999999</v>
      </c>
      <c r="BD59">
        <v>1.1100000000000001</v>
      </c>
      <c r="BE59">
        <v>1.0900000000000001</v>
      </c>
      <c r="BF59">
        <v>1.01</v>
      </c>
      <c r="BG59">
        <v>1.01</v>
      </c>
      <c r="BH59">
        <v>1</v>
      </c>
      <c r="BI59">
        <v>0.97</v>
      </c>
      <c r="BJ59">
        <v>1.04</v>
      </c>
      <c r="BK59">
        <v>1.1100000000000001</v>
      </c>
    </row>
    <row r="60" spans="1:63" x14ac:dyDescent="0.25">
      <c r="A60" t="s">
        <v>285</v>
      </c>
      <c r="B60" t="s">
        <v>286</v>
      </c>
      <c r="C60" t="s">
        <v>286</v>
      </c>
      <c r="D60" t="s">
        <v>287</v>
      </c>
      <c r="E60" t="s">
        <v>288</v>
      </c>
      <c r="F60" t="s">
        <v>285</v>
      </c>
      <c r="G60" t="s">
        <v>289</v>
      </c>
      <c r="H60" t="s">
        <v>286</v>
      </c>
      <c r="J60">
        <v>47.52</v>
      </c>
      <c r="K60">
        <v>48.04</v>
      </c>
      <c r="L60">
        <v>46.83</v>
      </c>
      <c r="M60">
        <v>46.46</v>
      </c>
      <c r="N60">
        <v>47.25</v>
      </c>
      <c r="O60">
        <v>48.12</v>
      </c>
      <c r="P60">
        <v>48.6</v>
      </c>
      <c r="Q60">
        <v>48.42</v>
      </c>
      <c r="R60">
        <v>47.53</v>
      </c>
      <c r="S60">
        <v>46.73</v>
      </c>
      <c r="T60">
        <v>44.51</v>
      </c>
      <c r="U60">
        <v>45.08</v>
      </c>
      <c r="V60">
        <v>45.7</v>
      </c>
      <c r="W60">
        <v>39.92</v>
      </c>
      <c r="X60">
        <v>34.51</v>
      </c>
      <c r="Y60">
        <v>30.5</v>
      </c>
      <c r="Z60">
        <v>27.36</v>
      </c>
      <c r="AA60">
        <v>23.49</v>
      </c>
      <c r="AB60">
        <v>22.27</v>
      </c>
      <c r="AC60">
        <v>20.51</v>
      </c>
      <c r="AD60">
        <v>18.64</v>
      </c>
      <c r="AE60">
        <v>17.18</v>
      </c>
      <c r="AF60">
        <v>16.36</v>
      </c>
      <c r="AG60">
        <v>15.35</v>
      </c>
      <c r="AH60">
        <v>14.75</v>
      </c>
      <c r="AI60">
        <v>12.41</v>
      </c>
      <c r="AJ60">
        <v>8.7799999999999994</v>
      </c>
      <c r="AK60">
        <v>8.1300000000000008</v>
      </c>
      <c r="AL60">
        <v>7.28</v>
      </c>
      <c r="AM60">
        <v>6.56</v>
      </c>
      <c r="AN60">
        <v>4.67</v>
      </c>
      <c r="AO60">
        <v>3.51</v>
      </c>
      <c r="AP60">
        <v>3.23</v>
      </c>
      <c r="AQ60">
        <v>2.82</v>
      </c>
      <c r="AR60">
        <v>2.52</v>
      </c>
      <c r="AS60">
        <v>2.3199999999999998</v>
      </c>
      <c r="AT60">
        <v>2.13</v>
      </c>
      <c r="AU60">
        <v>1.97</v>
      </c>
      <c r="AV60">
        <v>1.8</v>
      </c>
      <c r="AW60">
        <v>1.71</v>
      </c>
      <c r="AX60">
        <v>1.6</v>
      </c>
      <c r="AY60">
        <v>1.67</v>
      </c>
      <c r="AZ60">
        <v>1.57</v>
      </c>
      <c r="BA60">
        <v>1.5</v>
      </c>
      <c r="BB60">
        <v>1.42</v>
      </c>
      <c r="BC60">
        <v>1.34</v>
      </c>
      <c r="BD60">
        <v>1.28</v>
      </c>
      <c r="BE60">
        <v>1.19</v>
      </c>
      <c r="BF60">
        <v>1.0900000000000001</v>
      </c>
      <c r="BG60">
        <v>1.05</v>
      </c>
      <c r="BH60">
        <v>1</v>
      </c>
      <c r="BI60">
        <v>0.94</v>
      </c>
      <c r="BJ60">
        <v>0.91</v>
      </c>
      <c r="BK60">
        <v>0.88</v>
      </c>
    </row>
    <row r="61" spans="1:63" x14ac:dyDescent="0.25">
      <c r="A61" t="s">
        <v>290</v>
      </c>
      <c r="B61" t="s">
        <v>291</v>
      </c>
      <c r="C61" t="s">
        <v>291</v>
      </c>
      <c r="D61" t="s">
        <v>292</v>
      </c>
      <c r="E61" t="s">
        <v>293</v>
      </c>
      <c r="F61" t="s">
        <v>290</v>
      </c>
      <c r="G61" t="s">
        <v>294</v>
      </c>
      <c r="H61" t="s">
        <v>291</v>
      </c>
      <c r="J61">
        <v>739.82</v>
      </c>
      <c r="K61">
        <v>709.36</v>
      </c>
      <c r="L61">
        <v>683.72</v>
      </c>
      <c r="M61">
        <v>665.26</v>
      </c>
      <c r="N61">
        <v>668.51</v>
      </c>
      <c r="O61">
        <v>680.67</v>
      </c>
      <c r="P61">
        <v>667.84</v>
      </c>
      <c r="Q61">
        <v>636.86</v>
      </c>
      <c r="R61">
        <v>595.5</v>
      </c>
      <c r="S61">
        <v>587.19000000000005</v>
      </c>
      <c r="T61">
        <v>569.89</v>
      </c>
      <c r="U61">
        <v>557.94000000000005</v>
      </c>
      <c r="V61">
        <v>507.74</v>
      </c>
      <c r="W61">
        <v>477.79</v>
      </c>
      <c r="X61">
        <v>347.55</v>
      </c>
      <c r="Y61">
        <v>303.12</v>
      </c>
      <c r="Z61">
        <v>321.7</v>
      </c>
      <c r="AA61">
        <v>316.39</v>
      </c>
      <c r="AB61">
        <v>275.63</v>
      </c>
      <c r="AC61">
        <v>258.66000000000003</v>
      </c>
      <c r="AD61">
        <v>231.4</v>
      </c>
      <c r="AE61">
        <v>221.77</v>
      </c>
      <c r="AF61">
        <v>212.62</v>
      </c>
      <c r="AG61">
        <v>195.21</v>
      </c>
      <c r="AH61">
        <v>163.66</v>
      </c>
      <c r="AI61">
        <v>142.91999999999999</v>
      </c>
      <c r="AJ61">
        <v>127.27</v>
      </c>
      <c r="AK61">
        <v>80.19</v>
      </c>
      <c r="AL61">
        <v>64.86</v>
      </c>
      <c r="AM61">
        <v>24.7</v>
      </c>
      <c r="AN61">
        <v>15.79</v>
      </c>
      <c r="AO61">
        <v>6.96</v>
      </c>
      <c r="AP61">
        <v>6.14</v>
      </c>
      <c r="AQ61">
        <v>5.31</v>
      </c>
      <c r="AR61">
        <v>4.4400000000000004</v>
      </c>
      <c r="AS61">
        <v>3.95</v>
      </c>
      <c r="AT61">
        <v>3.8</v>
      </c>
      <c r="AU61">
        <v>3.74</v>
      </c>
      <c r="AV61">
        <v>3.64</v>
      </c>
      <c r="AW61">
        <v>3.27</v>
      </c>
      <c r="AX61">
        <v>3.07</v>
      </c>
      <c r="AY61">
        <v>3.13</v>
      </c>
      <c r="AZ61">
        <v>2.99</v>
      </c>
      <c r="BA61">
        <v>2.84</v>
      </c>
      <c r="BB61">
        <v>2.7</v>
      </c>
      <c r="BC61">
        <v>2.5</v>
      </c>
      <c r="BD61">
        <v>1.49</v>
      </c>
      <c r="BE61">
        <v>1.19</v>
      </c>
      <c r="BF61">
        <v>1.0900000000000001</v>
      </c>
      <c r="BG61">
        <v>1.07</v>
      </c>
      <c r="BH61">
        <v>1</v>
      </c>
      <c r="BI61">
        <v>0.92</v>
      </c>
      <c r="BJ61">
        <v>0.87</v>
      </c>
      <c r="BK61">
        <v>0.83</v>
      </c>
    </row>
    <row r="62" spans="1:63" x14ac:dyDescent="0.25">
      <c r="A62" t="s">
        <v>295</v>
      </c>
      <c r="B62" t="s">
        <v>296</v>
      </c>
      <c r="C62" t="s">
        <v>296</v>
      </c>
      <c r="D62" t="s">
        <v>297</v>
      </c>
      <c r="E62" t="s">
        <v>298</v>
      </c>
      <c r="F62" t="s">
        <v>299</v>
      </c>
      <c r="G62" t="s">
        <v>300</v>
      </c>
      <c r="H62" t="s">
        <v>296</v>
      </c>
      <c r="O62">
        <v>9.83</v>
      </c>
      <c r="P62">
        <v>9.77</v>
      </c>
      <c r="Q62">
        <v>9.16</v>
      </c>
      <c r="R62">
        <v>8.8699999999999992</v>
      </c>
      <c r="S62">
        <v>8.4</v>
      </c>
      <c r="T62">
        <v>7.72</v>
      </c>
      <c r="U62">
        <v>7.17</v>
      </c>
      <c r="V62">
        <v>6.57</v>
      </c>
      <c r="W62">
        <v>5.75</v>
      </c>
      <c r="X62">
        <v>5.15</v>
      </c>
      <c r="Y62">
        <v>4.93</v>
      </c>
      <c r="Z62">
        <v>4.5</v>
      </c>
      <c r="AA62">
        <v>4.33</v>
      </c>
      <c r="AB62">
        <v>4</v>
      </c>
      <c r="AC62">
        <v>3.4</v>
      </c>
      <c r="AD62">
        <v>2.94</v>
      </c>
      <c r="AE62">
        <v>2.66</v>
      </c>
      <c r="AF62">
        <v>2.42</v>
      </c>
      <c r="AG62">
        <v>2.3199999999999998</v>
      </c>
      <c r="AH62">
        <v>2.11</v>
      </c>
      <c r="AI62">
        <v>2</v>
      </c>
      <c r="AJ62">
        <v>1.93</v>
      </c>
      <c r="AK62">
        <v>1.78</v>
      </c>
      <c r="AL62">
        <v>1.63</v>
      </c>
      <c r="AM62">
        <v>1.45</v>
      </c>
      <c r="AN62">
        <v>1.35</v>
      </c>
      <c r="AO62">
        <v>1.24</v>
      </c>
      <c r="AP62">
        <v>1.1299999999999999</v>
      </c>
      <c r="AQ62">
        <v>1.04</v>
      </c>
      <c r="AR62">
        <v>0.97</v>
      </c>
      <c r="AS62">
        <v>0.94</v>
      </c>
      <c r="AT62">
        <v>0.88</v>
      </c>
      <c r="AU62">
        <v>0.84</v>
      </c>
      <c r="AV62">
        <v>0.83</v>
      </c>
      <c r="AW62">
        <v>0.86</v>
      </c>
      <c r="AX62">
        <v>0.89</v>
      </c>
      <c r="AY62">
        <v>0.91</v>
      </c>
      <c r="AZ62">
        <v>0.94</v>
      </c>
      <c r="BA62">
        <v>1</v>
      </c>
      <c r="BB62">
        <v>1.04</v>
      </c>
      <c r="BC62">
        <v>1.04</v>
      </c>
      <c r="BD62">
        <v>1.04</v>
      </c>
      <c r="BE62">
        <v>1.01</v>
      </c>
      <c r="BF62">
        <v>1</v>
      </c>
      <c r="BG62">
        <v>1</v>
      </c>
      <c r="BH62">
        <v>1</v>
      </c>
      <c r="BI62">
        <v>0.96</v>
      </c>
      <c r="BJ62">
        <v>0.93</v>
      </c>
      <c r="BK62">
        <v>0.89</v>
      </c>
    </row>
    <row r="63" spans="1:63" x14ac:dyDescent="0.25">
      <c r="A63" t="s">
        <v>301</v>
      </c>
      <c r="B63" t="s">
        <v>302</v>
      </c>
      <c r="C63" t="s">
        <v>302</v>
      </c>
      <c r="D63" t="s">
        <v>303</v>
      </c>
      <c r="E63" t="s">
        <v>304</v>
      </c>
      <c r="F63" t="s">
        <v>301</v>
      </c>
      <c r="G63" t="s">
        <v>305</v>
      </c>
      <c r="H63" t="s">
        <v>302</v>
      </c>
      <c r="J63">
        <v>62.89</v>
      </c>
      <c r="K63">
        <v>60.36</v>
      </c>
      <c r="L63">
        <v>58.65</v>
      </c>
      <c r="M63">
        <v>57.42</v>
      </c>
      <c r="N63">
        <v>54.33</v>
      </c>
      <c r="O63">
        <v>53.23</v>
      </c>
      <c r="P63">
        <v>51.88</v>
      </c>
      <c r="Q63">
        <v>50.55</v>
      </c>
      <c r="R63">
        <v>49.83</v>
      </c>
      <c r="S63">
        <v>48.56</v>
      </c>
      <c r="T63">
        <v>46.5</v>
      </c>
      <c r="U63">
        <v>47.82</v>
      </c>
      <c r="V63">
        <v>46.05</v>
      </c>
      <c r="W63">
        <v>43.71</v>
      </c>
      <c r="X63">
        <v>38.08</v>
      </c>
      <c r="Y63">
        <v>35.799999999999997</v>
      </c>
      <c r="Z63">
        <v>32.979999999999997</v>
      </c>
      <c r="AA63">
        <v>29.4</v>
      </c>
      <c r="AB63">
        <v>27.98</v>
      </c>
      <c r="AC63">
        <v>25.1</v>
      </c>
      <c r="AD63">
        <v>22.17</v>
      </c>
      <c r="AE63">
        <v>20.69</v>
      </c>
      <c r="AF63">
        <v>19.809999999999999</v>
      </c>
      <c r="AG63">
        <v>18.52</v>
      </c>
      <c r="AH63">
        <v>17.91</v>
      </c>
      <c r="AI63">
        <v>17.02</v>
      </c>
      <c r="AJ63">
        <v>16.38</v>
      </c>
      <c r="AK63">
        <v>15.93</v>
      </c>
      <c r="AL63">
        <v>14.96</v>
      </c>
      <c r="AM63">
        <v>13.97</v>
      </c>
      <c r="AN63">
        <v>11.53</v>
      </c>
      <c r="AO63">
        <v>9.15</v>
      </c>
      <c r="AP63">
        <v>8.3800000000000008</v>
      </c>
      <c r="AQ63">
        <v>7.38</v>
      </c>
      <c r="AR63">
        <v>5.73</v>
      </c>
      <c r="AS63">
        <v>4.59</v>
      </c>
      <c r="AT63">
        <v>3.73</v>
      </c>
      <c r="AU63">
        <v>3.05</v>
      </c>
      <c r="AV63">
        <v>2.73</v>
      </c>
      <c r="AW63">
        <v>2.4500000000000002</v>
      </c>
      <c r="AX63">
        <v>1.87</v>
      </c>
      <c r="AY63">
        <v>1.73</v>
      </c>
      <c r="AZ63">
        <v>1.65</v>
      </c>
      <c r="BA63">
        <v>1.56</v>
      </c>
      <c r="BB63">
        <v>1.46</v>
      </c>
      <c r="BC63">
        <v>1.36</v>
      </c>
      <c r="BD63">
        <v>1.3</v>
      </c>
      <c r="BE63">
        <v>1.21</v>
      </c>
      <c r="BF63">
        <v>1.1299999999999999</v>
      </c>
      <c r="BG63">
        <v>1.05</v>
      </c>
      <c r="BH63">
        <v>1</v>
      </c>
      <c r="BI63">
        <v>0.93</v>
      </c>
      <c r="BJ63">
        <v>0.89</v>
      </c>
      <c r="BK63">
        <v>0.86</v>
      </c>
    </row>
    <row r="64" spans="1:63" x14ac:dyDescent="0.25">
      <c r="A64" t="s">
        <v>306</v>
      </c>
      <c r="B64" t="s">
        <v>307</v>
      </c>
      <c r="C64" t="s">
        <v>307</v>
      </c>
      <c r="D64" t="s">
        <v>308</v>
      </c>
      <c r="E64" t="s">
        <v>309</v>
      </c>
      <c r="F64" t="s">
        <v>306</v>
      </c>
      <c r="G64" t="s">
        <v>310</v>
      </c>
      <c r="H64" t="s">
        <v>307</v>
      </c>
      <c r="AS64">
        <v>1.85</v>
      </c>
      <c r="AT64">
        <v>1.78</v>
      </c>
      <c r="AU64">
        <v>1.66</v>
      </c>
      <c r="AV64">
        <v>1.54</v>
      </c>
      <c r="AW64">
        <v>1.48</v>
      </c>
      <c r="AX64">
        <v>1.42</v>
      </c>
      <c r="AY64">
        <v>1.36</v>
      </c>
      <c r="AZ64">
        <v>1.31</v>
      </c>
      <c r="BA64">
        <v>1.26</v>
      </c>
      <c r="BB64">
        <v>1.22</v>
      </c>
      <c r="BC64">
        <v>1.18</v>
      </c>
      <c r="BD64">
        <v>1.1299999999999999</v>
      </c>
      <c r="BE64">
        <v>1.0900000000000001</v>
      </c>
      <c r="BF64">
        <v>1.03</v>
      </c>
      <c r="BG64">
        <v>1</v>
      </c>
      <c r="BH64">
        <v>1</v>
      </c>
      <c r="BI64">
        <v>0.97</v>
      </c>
      <c r="BJ64">
        <v>0.95</v>
      </c>
      <c r="BK64">
        <v>0.93</v>
      </c>
    </row>
    <row r="65" spans="1:63" x14ac:dyDescent="0.25">
      <c r="A65" t="s">
        <v>311</v>
      </c>
      <c r="B65" t="s">
        <v>312</v>
      </c>
      <c r="C65" t="s">
        <v>312</v>
      </c>
      <c r="D65" t="s">
        <v>313</v>
      </c>
      <c r="E65" t="s">
        <v>314</v>
      </c>
      <c r="F65" t="s">
        <v>311</v>
      </c>
      <c r="G65" t="s">
        <v>315</v>
      </c>
      <c r="H65" t="s">
        <v>312</v>
      </c>
      <c r="AV65">
        <v>4.01</v>
      </c>
      <c r="AW65">
        <v>3.75</v>
      </c>
      <c r="AX65">
        <v>3.37</v>
      </c>
      <c r="AY65">
        <v>3.02</v>
      </c>
      <c r="AZ65">
        <v>2.75</v>
      </c>
      <c r="BA65">
        <v>2.16</v>
      </c>
      <c r="BB65">
        <v>1.78</v>
      </c>
      <c r="BC65">
        <v>1.52</v>
      </c>
      <c r="BD65">
        <v>1.32</v>
      </c>
      <c r="BE65">
        <v>1.22</v>
      </c>
      <c r="BF65">
        <v>1.08</v>
      </c>
      <c r="BG65">
        <v>1.05</v>
      </c>
      <c r="BH65">
        <v>1</v>
      </c>
      <c r="BI65">
        <v>0.94</v>
      </c>
      <c r="BJ65">
        <v>0.87</v>
      </c>
      <c r="BK65">
        <v>0.81</v>
      </c>
    </row>
    <row r="66" spans="1:63" x14ac:dyDescent="0.25">
      <c r="A66" t="s">
        <v>316</v>
      </c>
      <c r="B66" t="s">
        <v>317</v>
      </c>
      <c r="C66" t="s">
        <v>317</v>
      </c>
      <c r="D66" t="s">
        <v>318</v>
      </c>
      <c r="E66" t="s">
        <v>319</v>
      </c>
      <c r="F66" t="s">
        <v>316</v>
      </c>
      <c r="G66" t="s">
        <v>320</v>
      </c>
      <c r="H66" t="s">
        <v>317</v>
      </c>
      <c r="J66">
        <v>28.16</v>
      </c>
      <c r="K66">
        <v>27.89</v>
      </c>
      <c r="L66">
        <v>28.06</v>
      </c>
      <c r="M66">
        <v>28.18</v>
      </c>
      <c r="N66">
        <v>28.07</v>
      </c>
      <c r="O66">
        <v>40.200000000000003</v>
      </c>
      <c r="P66">
        <v>39.08</v>
      </c>
      <c r="Q66">
        <v>38.85</v>
      </c>
      <c r="R66">
        <v>37.229999999999997</v>
      </c>
      <c r="S66">
        <v>35.81</v>
      </c>
      <c r="T66">
        <v>35.22</v>
      </c>
      <c r="U66">
        <v>34.47</v>
      </c>
      <c r="V66">
        <v>33.75</v>
      </c>
      <c r="W66">
        <v>32.880000000000003</v>
      </c>
      <c r="X66">
        <v>33.28</v>
      </c>
      <c r="Y66">
        <v>32.950000000000003</v>
      </c>
      <c r="Z66">
        <v>31.16</v>
      </c>
      <c r="AA66">
        <v>30.46</v>
      </c>
      <c r="AB66">
        <v>29.39</v>
      </c>
      <c r="AC66">
        <v>27.85</v>
      </c>
      <c r="AD66">
        <v>26.35</v>
      </c>
      <c r="AE66">
        <v>25.06</v>
      </c>
      <c r="AF66">
        <v>23.71</v>
      </c>
      <c r="AG66">
        <v>22.59</v>
      </c>
      <c r="AH66">
        <v>21.24</v>
      </c>
      <c r="AI66">
        <v>20.059999999999999</v>
      </c>
      <c r="AJ66">
        <v>19.329999999999998</v>
      </c>
      <c r="AK66">
        <v>17.86</v>
      </c>
      <c r="AL66">
        <v>15.2</v>
      </c>
      <c r="AM66">
        <v>12.8</v>
      </c>
      <c r="AN66">
        <v>10.18</v>
      </c>
      <c r="AO66">
        <v>7.36</v>
      </c>
      <c r="AP66">
        <v>6.05</v>
      </c>
      <c r="AQ66">
        <v>4.99</v>
      </c>
      <c r="AR66">
        <v>4.18</v>
      </c>
      <c r="AS66">
        <v>3.3</v>
      </c>
      <c r="AT66">
        <v>2.7</v>
      </c>
      <c r="AU66">
        <v>2.2400000000000002</v>
      </c>
      <c r="AV66">
        <v>1.97</v>
      </c>
      <c r="AW66">
        <v>1.83</v>
      </c>
      <c r="AX66">
        <v>1.67</v>
      </c>
      <c r="AY66">
        <v>1.5</v>
      </c>
      <c r="AZ66">
        <v>1.38</v>
      </c>
      <c r="BA66">
        <v>1.31</v>
      </c>
      <c r="BB66">
        <v>1.25</v>
      </c>
      <c r="BC66">
        <v>1.22</v>
      </c>
      <c r="BD66">
        <v>1.17</v>
      </c>
      <c r="BE66">
        <v>1.1100000000000001</v>
      </c>
      <c r="BF66">
        <v>1.06</v>
      </c>
      <c r="BG66">
        <v>1.02</v>
      </c>
      <c r="BH66">
        <v>1</v>
      </c>
      <c r="BI66">
        <v>0.97</v>
      </c>
      <c r="BJ66">
        <v>0.94</v>
      </c>
      <c r="BK66">
        <v>0.91</v>
      </c>
    </row>
    <row r="67" spans="1:63" x14ac:dyDescent="0.25">
      <c r="A67" t="s">
        <v>321</v>
      </c>
      <c r="B67" t="s">
        <v>322</v>
      </c>
      <c r="C67" t="s">
        <v>322</v>
      </c>
      <c r="D67" t="s">
        <v>323</v>
      </c>
      <c r="E67" t="s">
        <v>324</v>
      </c>
      <c r="F67" t="s">
        <v>321</v>
      </c>
      <c r="G67" t="s">
        <v>325</v>
      </c>
      <c r="H67" t="s">
        <v>322</v>
      </c>
      <c r="J67">
        <v>1050450.44</v>
      </c>
      <c r="K67">
        <v>925820.11</v>
      </c>
      <c r="L67">
        <v>332133.46000000002</v>
      </c>
      <c r="M67">
        <v>135095.21</v>
      </c>
      <c r="N67">
        <v>62861.39</v>
      </c>
      <c r="O67">
        <v>19092.82</v>
      </c>
      <c r="P67">
        <v>1473.88</v>
      </c>
      <c r="Q67">
        <v>555.36</v>
      </c>
      <c r="R67">
        <v>251.59</v>
      </c>
      <c r="S67">
        <v>208.56</v>
      </c>
      <c r="T67">
        <v>183.57</v>
      </c>
      <c r="U67">
        <v>178.67</v>
      </c>
      <c r="V67">
        <v>155.08000000000001</v>
      </c>
      <c r="W67">
        <v>115.06</v>
      </c>
      <c r="X67">
        <v>78.55</v>
      </c>
      <c r="Y67">
        <v>70.64</v>
      </c>
      <c r="Z67">
        <v>61.2</v>
      </c>
      <c r="AA67">
        <v>54.03</v>
      </c>
      <c r="AB67">
        <v>49.37</v>
      </c>
      <c r="AC67">
        <v>36.950000000000003</v>
      </c>
      <c r="AD67">
        <v>28.21</v>
      </c>
      <c r="AE67">
        <v>25.54</v>
      </c>
      <c r="AF67">
        <v>24.08</v>
      </c>
      <c r="AG67">
        <v>21.08</v>
      </c>
      <c r="AH67">
        <v>19.510000000000002</v>
      </c>
      <c r="AI67">
        <v>18.71</v>
      </c>
      <c r="AJ67">
        <v>18.73</v>
      </c>
      <c r="AK67">
        <v>16.22</v>
      </c>
      <c r="AL67">
        <v>14.39</v>
      </c>
      <c r="AM67">
        <v>13.08</v>
      </c>
      <c r="AN67">
        <v>12.14</v>
      </c>
      <c r="AO67">
        <v>11.16</v>
      </c>
      <c r="AP67">
        <v>10.59</v>
      </c>
      <c r="AQ67">
        <v>9.73</v>
      </c>
      <c r="AR67">
        <v>9.02</v>
      </c>
      <c r="AS67">
        <v>8.23</v>
      </c>
      <c r="AT67">
        <v>7.56</v>
      </c>
      <c r="AU67">
        <v>6.71</v>
      </c>
      <c r="AV67">
        <v>3.83</v>
      </c>
      <c r="AW67">
        <v>3.36</v>
      </c>
      <c r="AX67">
        <v>2.79</v>
      </c>
      <c r="AY67">
        <v>2.44</v>
      </c>
      <c r="AZ67">
        <v>2.2999999999999998</v>
      </c>
      <c r="BA67">
        <v>2.1800000000000002</v>
      </c>
      <c r="BB67">
        <v>2.0099999999999998</v>
      </c>
      <c r="BC67">
        <v>1.76</v>
      </c>
      <c r="BD67">
        <v>1.54</v>
      </c>
      <c r="BE67">
        <v>1.38</v>
      </c>
      <c r="BF67">
        <v>1.17</v>
      </c>
      <c r="BG67">
        <v>1.08</v>
      </c>
      <c r="BH67">
        <v>1</v>
      </c>
      <c r="BI67">
        <v>0.92</v>
      </c>
      <c r="BJ67">
        <v>0.88</v>
      </c>
      <c r="BK67">
        <v>0.85</v>
      </c>
    </row>
    <row r="68" spans="1:63" x14ac:dyDescent="0.25">
      <c r="A68" t="s">
        <v>326</v>
      </c>
      <c r="B68" t="s">
        <v>327</v>
      </c>
      <c r="C68" t="s">
        <v>327</v>
      </c>
      <c r="D68" t="s">
        <v>328</v>
      </c>
      <c r="E68" t="s">
        <v>329</v>
      </c>
      <c r="F68" t="s">
        <v>326</v>
      </c>
      <c r="G68" t="s">
        <v>330</v>
      </c>
      <c r="H68" t="s">
        <v>327</v>
      </c>
      <c r="J68">
        <v>35.81</v>
      </c>
      <c r="K68">
        <v>35.06</v>
      </c>
      <c r="L68">
        <v>33.58</v>
      </c>
      <c r="M68">
        <v>30.99</v>
      </c>
      <c r="N68">
        <v>28.55</v>
      </c>
      <c r="O68">
        <v>26.36</v>
      </c>
      <c r="P68">
        <v>23.27</v>
      </c>
      <c r="Q68">
        <v>21.43</v>
      </c>
      <c r="R68">
        <v>20.92</v>
      </c>
      <c r="S68">
        <v>20.239999999999998</v>
      </c>
      <c r="T68">
        <v>19.93</v>
      </c>
      <c r="U68">
        <v>18.93</v>
      </c>
      <c r="V68">
        <v>17.07</v>
      </c>
      <c r="W68">
        <v>14.49</v>
      </c>
      <c r="X68">
        <v>12.42</v>
      </c>
      <c r="Y68">
        <v>12.63</v>
      </c>
      <c r="Z68">
        <v>11.92</v>
      </c>
      <c r="AA68">
        <v>11.28</v>
      </c>
      <c r="AB68">
        <v>11.01</v>
      </c>
      <c r="AC68">
        <v>9.51</v>
      </c>
      <c r="AD68">
        <v>8.5299999999999994</v>
      </c>
      <c r="AE68">
        <v>7.7</v>
      </c>
      <c r="AF68">
        <v>7.12</v>
      </c>
      <c r="AG68">
        <v>6.56</v>
      </c>
      <c r="AH68">
        <v>6.08</v>
      </c>
      <c r="AI68">
        <v>5.67</v>
      </c>
      <c r="AJ68">
        <v>5.31</v>
      </c>
      <c r="AK68">
        <v>4.8600000000000003</v>
      </c>
      <c r="AL68">
        <v>4.49</v>
      </c>
      <c r="AM68">
        <v>4.1399999999999997</v>
      </c>
      <c r="AN68">
        <v>3.74</v>
      </c>
      <c r="AO68">
        <v>3.29</v>
      </c>
      <c r="AP68">
        <v>3.02</v>
      </c>
      <c r="AQ68">
        <v>2.75</v>
      </c>
      <c r="AR68">
        <v>2.5</v>
      </c>
      <c r="AS68">
        <v>2.29</v>
      </c>
      <c r="AT68">
        <v>2.13</v>
      </c>
      <c r="AU68">
        <v>2</v>
      </c>
      <c r="AV68">
        <v>1.85</v>
      </c>
      <c r="AW68">
        <v>1.8</v>
      </c>
      <c r="AX68">
        <v>1.73</v>
      </c>
      <c r="AY68">
        <v>1.68</v>
      </c>
      <c r="AZ68">
        <v>1.62</v>
      </c>
      <c r="BA68">
        <v>1.56</v>
      </c>
      <c r="BB68">
        <v>1.47</v>
      </c>
      <c r="BC68">
        <v>1.41</v>
      </c>
      <c r="BD68">
        <v>1.33</v>
      </c>
      <c r="BE68">
        <v>1.26</v>
      </c>
      <c r="BF68">
        <v>1.1599999999999999</v>
      </c>
      <c r="BG68">
        <v>1.0900000000000001</v>
      </c>
      <c r="BH68">
        <v>1</v>
      </c>
      <c r="BI68">
        <v>0.92</v>
      </c>
      <c r="BJ68">
        <v>0.86</v>
      </c>
      <c r="BK68">
        <v>0.8</v>
      </c>
    </row>
    <row r="69" spans="1:63" x14ac:dyDescent="0.25">
      <c r="A69" t="s">
        <v>331</v>
      </c>
      <c r="B69" t="s">
        <v>332</v>
      </c>
      <c r="C69" t="s">
        <v>332</v>
      </c>
      <c r="D69" t="s">
        <v>333</v>
      </c>
      <c r="E69" t="s">
        <v>334</v>
      </c>
      <c r="F69" t="s">
        <v>335</v>
      </c>
      <c r="G69" t="s">
        <v>336</v>
      </c>
      <c r="H69" t="s">
        <v>332</v>
      </c>
      <c r="O69">
        <v>1337.75</v>
      </c>
      <c r="P69">
        <v>1355.78</v>
      </c>
      <c r="Q69">
        <v>1354.57</v>
      </c>
      <c r="R69">
        <v>1339.47</v>
      </c>
      <c r="S69">
        <v>1347.36</v>
      </c>
      <c r="T69">
        <v>1325.34</v>
      </c>
      <c r="U69">
        <v>1200.76</v>
      </c>
      <c r="V69">
        <v>1127.8499999999999</v>
      </c>
      <c r="W69">
        <v>829.67</v>
      </c>
      <c r="X69">
        <v>537.77</v>
      </c>
      <c r="Y69">
        <v>511.04</v>
      </c>
      <c r="Z69">
        <v>447.25</v>
      </c>
      <c r="AA69">
        <v>375.18</v>
      </c>
      <c r="AB69">
        <v>356.12</v>
      </c>
      <c r="AC69">
        <v>280.33</v>
      </c>
      <c r="AD69">
        <v>229.2</v>
      </c>
      <c r="AE69">
        <v>180.24</v>
      </c>
      <c r="AF69">
        <v>154.12</v>
      </c>
      <c r="AG69">
        <v>138.69999999999999</v>
      </c>
      <c r="AH69">
        <v>124.63</v>
      </c>
      <c r="AI69">
        <v>119.5</v>
      </c>
      <c r="AJ69">
        <v>106.81</v>
      </c>
      <c r="AK69">
        <v>86.49</v>
      </c>
      <c r="AL69">
        <v>72.540000000000006</v>
      </c>
      <c r="AM69">
        <v>61.88</v>
      </c>
      <c r="AN69">
        <v>51.32</v>
      </c>
      <c r="AO69">
        <v>41</v>
      </c>
      <c r="AP69">
        <v>32.020000000000003</v>
      </c>
      <c r="AQ69">
        <v>20.93</v>
      </c>
      <c r="AR69">
        <v>15.98</v>
      </c>
      <c r="AS69">
        <v>11.52</v>
      </c>
      <c r="AT69">
        <v>9.24</v>
      </c>
      <c r="AU69">
        <v>8.1</v>
      </c>
      <c r="AV69">
        <v>7.4</v>
      </c>
      <c r="AW69">
        <v>5.69</v>
      </c>
      <c r="AX69">
        <v>4.5</v>
      </c>
      <c r="AY69">
        <v>4.03</v>
      </c>
      <c r="AZ69">
        <v>3.14</v>
      </c>
      <c r="BA69">
        <v>2.81</v>
      </c>
      <c r="BB69">
        <v>2.33</v>
      </c>
      <c r="BC69">
        <v>1.99</v>
      </c>
      <c r="BD69">
        <v>1.78</v>
      </c>
      <c r="BE69">
        <v>1.47</v>
      </c>
      <c r="BF69">
        <v>1.17</v>
      </c>
      <c r="BG69">
        <v>1.1399999999999999</v>
      </c>
      <c r="BH69">
        <v>1</v>
      </c>
      <c r="BI69">
        <v>0.8</v>
      </c>
      <c r="BJ69">
        <v>0.65</v>
      </c>
      <c r="BK69">
        <v>0.53</v>
      </c>
    </row>
    <row r="70" spans="1:63" x14ac:dyDescent="0.25">
      <c r="A70" t="s">
        <v>337</v>
      </c>
      <c r="B70" t="s">
        <v>338</v>
      </c>
      <c r="C70" t="s">
        <v>338</v>
      </c>
      <c r="D70" t="s">
        <v>339</v>
      </c>
      <c r="E70" t="s">
        <v>340</v>
      </c>
      <c r="F70" t="s">
        <v>337</v>
      </c>
      <c r="G70" t="s">
        <v>341</v>
      </c>
      <c r="H70" t="s">
        <v>338</v>
      </c>
      <c r="AX70">
        <v>2.41</v>
      </c>
      <c r="AY70">
        <v>3</v>
      </c>
      <c r="AZ70">
        <v>2.81</v>
      </c>
      <c r="BA70">
        <v>2.61</v>
      </c>
      <c r="BB70">
        <v>2.23</v>
      </c>
      <c r="BC70">
        <v>1.69</v>
      </c>
      <c r="BD70">
        <v>1.43</v>
      </c>
      <c r="BE70">
        <v>1.24</v>
      </c>
      <c r="BF70">
        <v>0.94</v>
      </c>
      <c r="BG70">
        <v>1.2</v>
      </c>
      <c r="BH70">
        <v>1</v>
      </c>
      <c r="BI70">
        <v>0.82</v>
      </c>
      <c r="BJ70">
        <v>0.79</v>
      </c>
      <c r="BK70">
        <v>0.77</v>
      </c>
    </row>
    <row r="71" spans="1:63" x14ac:dyDescent="0.25">
      <c r="A71" t="s">
        <v>342</v>
      </c>
      <c r="B71" t="s">
        <v>343</v>
      </c>
      <c r="C71" t="s">
        <v>343</v>
      </c>
      <c r="D71" t="s">
        <v>344</v>
      </c>
      <c r="E71" t="s">
        <v>345</v>
      </c>
      <c r="F71" t="s">
        <v>342</v>
      </c>
      <c r="G71" t="s">
        <v>346</v>
      </c>
      <c r="H71" t="s">
        <v>343</v>
      </c>
      <c r="J71">
        <v>2810.92</v>
      </c>
      <c r="K71">
        <v>2481.33</v>
      </c>
      <c r="L71">
        <v>2232.46</v>
      </c>
      <c r="M71">
        <v>2062.79</v>
      </c>
      <c r="N71">
        <v>1775.49</v>
      </c>
      <c r="O71">
        <v>1580.84</v>
      </c>
      <c r="P71">
        <v>1431.4</v>
      </c>
      <c r="Q71">
        <v>1392.91</v>
      </c>
      <c r="R71">
        <v>1224.94</v>
      </c>
      <c r="S71">
        <v>1013.4</v>
      </c>
      <c r="T71">
        <v>870.31</v>
      </c>
      <c r="U71">
        <v>773.24</v>
      </c>
      <c r="V71">
        <v>653.44000000000005</v>
      </c>
      <c r="W71">
        <v>497.07</v>
      </c>
      <c r="X71">
        <v>361</v>
      </c>
      <c r="Y71">
        <v>254.47</v>
      </c>
      <c r="Z71">
        <v>191.71</v>
      </c>
      <c r="AA71">
        <v>144.46</v>
      </c>
      <c r="AB71">
        <v>98.78</v>
      </c>
      <c r="AC71">
        <v>70.11</v>
      </c>
      <c r="AD71">
        <v>45.98</v>
      </c>
      <c r="AE71">
        <v>30.82</v>
      </c>
      <c r="AF71">
        <v>20.059999999999999</v>
      </c>
      <c r="AG71">
        <v>11.31</v>
      </c>
      <c r="AH71">
        <v>8.92</v>
      </c>
      <c r="AI71">
        <v>6.75</v>
      </c>
      <c r="AJ71">
        <v>5.42</v>
      </c>
      <c r="AK71">
        <v>4.5199999999999996</v>
      </c>
      <c r="AL71">
        <v>3.67</v>
      </c>
      <c r="AM71">
        <v>2.99</v>
      </c>
      <c r="AN71">
        <v>2.59</v>
      </c>
      <c r="AO71">
        <v>2.39</v>
      </c>
      <c r="AP71">
        <v>2.31</v>
      </c>
      <c r="AQ71">
        <v>2.27</v>
      </c>
      <c r="AR71">
        <v>2.21</v>
      </c>
      <c r="AS71">
        <v>2.15</v>
      </c>
      <c r="AT71">
        <v>2.1</v>
      </c>
      <c r="AU71">
        <v>2.04</v>
      </c>
      <c r="AV71">
        <v>1.94</v>
      </c>
      <c r="AW71">
        <v>1.88</v>
      </c>
      <c r="AX71">
        <v>1.81</v>
      </c>
      <c r="AY71">
        <v>1.67</v>
      </c>
      <c r="AZ71">
        <v>1.58</v>
      </c>
      <c r="BA71">
        <v>1.57</v>
      </c>
      <c r="BB71">
        <v>1.53</v>
      </c>
      <c r="BC71">
        <v>1.49</v>
      </c>
      <c r="BD71">
        <v>1.37</v>
      </c>
      <c r="BE71">
        <v>1.29</v>
      </c>
      <c r="BF71">
        <v>1.1599999999999999</v>
      </c>
      <c r="BG71">
        <v>1.07</v>
      </c>
      <c r="BH71">
        <v>1</v>
      </c>
      <c r="BI71">
        <v>0.97</v>
      </c>
      <c r="BJ71">
        <v>0.94</v>
      </c>
      <c r="BK71">
        <v>0.92</v>
      </c>
    </row>
    <row r="72" spans="1:63" x14ac:dyDescent="0.25">
      <c r="A72" t="s">
        <v>347</v>
      </c>
      <c r="B72" t="s">
        <v>348</v>
      </c>
      <c r="C72" t="s">
        <v>348</v>
      </c>
      <c r="D72" t="s">
        <v>349</v>
      </c>
      <c r="E72" t="s">
        <v>350</v>
      </c>
      <c r="F72" t="s">
        <v>347</v>
      </c>
      <c r="G72" t="s">
        <v>351</v>
      </c>
      <c r="H72" t="s">
        <v>348</v>
      </c>
      <c r="J72">
        <v>117558.92</v>
      </c>
      <c r="K72">
        <v>108240.15</v>
      </c>
      <c r="L72">
        <v>99384.91</v>
      </c>
      <c r="M72">
        <v>92286.67</v>
      </c>
      <c r="N72">
        <v>87522.74</v>
      </c>
      <c r="O72">
        <v>88760.71</v>
      </c>
      <c r="P72">
        <v>81633.440000000002</v>
      </c>
      <c r="Q72">
        <v>83035.22</v>
      </c>
      <c r="R72">
        <v>84213.62</v>
      </c>
      <c r="S72">
        <v>82890.47</v>
      </c>
      <c r="T72">
        <v>75631.199999999997</v>
      </c>
      <c r="U72">
        <v>67574.37</v>
      </c>
      <c r="V72">
        <v>59956.26</v>
      </c>
      <c r="W72">
        <v>47923.040000000001</v>
      </c>
      <c r="X72">
        <v>35480.639999999999</v>
      </c>
      <c r="Y72">
        <v>26235.88</v>
      </c>
      <c r="Z72">
        <v>21013.75</v>
      </c>
      <c r="AA72">
        <v>14438.17</v>
      </c>
      <c r="AB72">
        <v>9171.73</v>
      </c>
      <c r="AC72">
        <v>5202.74</v>
      </c>
      <c r="AD72">
        <v>2216.38</v>
      </c>
      <c r="AE72">
        <v>981</v>
      </c>
      <c r="AF72">
        <v>444.09</v>
      </c>
      <c r="AG72">
        <v>177.73</v>
      </c>
      <c r="AH72">
        <v>36.22</v>
      </c>
      <c r="AI72">
        <v>10.06</v>
      </c>
      <c r="AJ72">
        <v>6.78</v>
      </c>
      <c r="AK72">
        <v>5.68</v>
      </c>
      <c r="AL72">
        <v>4.67</v>
      </c>
      <c r="AM72">
        <v>3.87</v>
      </c>
      <c r="AN72">
        <v>3.34</v>
      </c>
      <c r="AO72">
        <v>2.82</v>
      </c>
      <c r="AP72">
        <v>2.4900000000000002</v>
      </c>
      <c r="AQ72">
        <v>2.27</v>
      </c>
      <c r="AR72">
        <v>2.02</v>
      </c>
      <c r="AS72">
        <v>1.67</v>
      </c>
      <c r="AT72">
        <v>1.52</v>
      </c>
      <c r="AU72">
        <v>1.41</v>
      </c>
      <c r="AV72">
        <v>1.31</v>
      </c>
      <c r="AW72">
        <v>1.24</v>
      </c>
      <c r="AX72">
        <v>1.22</v>
      </c>
      <c r="AY72">
        <v>1.2</v>
      </c>
      <c r="AZ72">
        <v>1.1499999999999999</v>
      </c>
      <c r="BA72">
        <v>1.1499999999999999</v>
      </c>
      <c r="BB72">
        <v>1.1499999999999999</v>
      </c>
      <c r="BC72">
        <v>1.1399999999999999</v>
      </c>
      <c r="BD72">
        <v>1.08</v>
      </c>
      <c r="BE72">
        <v>1.08</v>
      </c>
      <c r="BF72">
        <v>1.06</v>
      </c>
      <c r="BG72">
        <v>1.01</v>
      </c>
      <c r="BH72">
        <v>1</v>
      </c>
      <c r="BI72">
        <v>0.98</v>
      </c>
      <c r="BJ72">
        <v>0.94</v>
      </c>
      <c r="BK72">
        <v>0.91</v>
      </c>
    </row>
    <row r="73" spans="1:63" x14ac:dyDescent="0.25">
      <c r="A73" t="s">
        <v>352</v>
      </c>
      <c r="B73" t="s">
        <v>353</v>
      </c>
      <c r="C73" t="s">
        <v>353</v>
      </c>
      <c r="D73" t="s">
        <v>354</v>
      </c>
      <c r="E73" t="s">
        <v>355</v>
      </c>
      <c r="F73" t="s">
        <v>352</v>
      </c>
      <c r="G73" t="s">
        <v>356</v>
      </c>
      <c r="H73" t="s">
        <v>353</v>
      </c>
      <c r="P73">
        <v>1.55</v>
      </c>
      <c r="Q73">
        <v>1.49</v>
      </c>
      <c r="R73">
        <v>1.45</v>
      </c>
      <c r="S73">
        <v>1.39</v>
      </c>
      <c r="T73">
        <v>1.32</v>
      </c>
      <c r="U73">
        <v>1.24</v>
      </c>
      <c r="V73">
        <v>1.3</v>
      </c>
      <c r="W73">
        <v>1.03</v>
      </c>
      <c r="X73">
        <v>0.78</v>
      </c>
      <c r="Y73">
        <v>0.65</v>
      </c>
      <c r="Z73">
        <v>0.57999999999999996</v>
      </c>
      <c r="AA73">
        <v>0.52</v>
      </c>
      <c r="AB73">
        <v>0.41</v>
      </c>
      <c r="AC73">
        <v>0.35</v>
      </c>
      <c r="AD73">
        <v>0.3</v>
      </c>
      <c r="AE73">
        <v>0.28000000000000003</v>
      </c>
      <c r="AF73">
        <v>0.26</v>
      </c>
      <c r="AG73">
        <v>0.22</v>
      </c>
      <c r="AH73">
        <v>0.16</v>
      </c>
      <c r="AI73">
        <v>0.13</v>
      </c>
      <c r="AJ73">
        <v>0.1</v>
      </c>
      <c r="AK73">
        <v>0.09</v>
      </c>
      <c r="AL73">
        <v>0.08</v>
      </c>
      <c r="AM73">
        <v>7.0000000000000007E-2</v>
      </c>
      <c r="AN73">
        <v>0.06</v>
      </c>
      <c r="AO73">
        <v>0.04</v>
      </c>
      <c r="AP73">
        <v>0.02</v>
      </c>
      <c r="AQ73">
        <v>0.02</v>
      </c>
      <c r="AR73">
        <v>0.01</v>
      </c>
      <c r="AS73">
        <v>0.01</v>
      </c>
      <c r="AT73">
        <v>0.01</v>
      </c>
      <c r="AU73">
        <v>0.01</v>
      </c>
      <c r="AV73">
        <v>0.01</v>
      </c>
      <c r="AW73">
        <v>0.01</v>
      </c>
      <c r="AX73">
        <v>0.01</v>
      </c>
      <c r="BD73">
        <v>1.55</v>
      </c>
      <c r="BE73">
        <v>1.39</v>
      </c>
      <c r="BF73">
        <v>1.23</v>
      </c>
      <c r="BG73">
        <v>1.1000000000000001</v>
      </c>
      <c r="BH73">
        <v>1</v>
      </c>
      <c r="BI73">
        <v>0.95</v>
      </c>
      <c r="BJ73">
        <v>0.89</v>
      </c>
      <c r="BK73">
        <v>0.84</v>
      </c>
    </row>
    <row r="74" spans="1:63" x14ac:dyDescent="0.25">
      <c r="A74" t="s">
        <v>357</v>
      </c>
      <c r="B74" t="s">
        <v>358</v>
      </c>
      <c r="C74" t="s">
        <v>358</v>
      </c>
      <c r="D74" t="s">
        <v>359</v>
      </c>
      <c r="E74" t="s">
        <v>360</v>
      </c>
      <c r="F74" t="s">
        <v>357</v>
      </c>
      <c r="G74" t="s">
        <v>361</v>
      </c>
      <c r="H74" t="s">
        <v>358</v>
      </c>
      <c r="Y74">
        <v>5.59</v>
      </c>
      <c r="Z74">
        <v>5.34</v>
      </c>
      <c r="AA74">
        <v>4.67</v>
      </c>
      <c r="AB74">
        <v>4.91</v>
      </c>
      <c r="AC74">
        <v>4.33</v>
      </c>
      <c r="AD74">
        <v>4.3499999999999996</v>
      </c>
      <c r="AE74">
        <v>3.66</v>
      </c>
      <c r="AF74">
        <v>3.45</v>
      </c>
      <c r="AG74">
        <v>3.25</v>
      </c>
      <c r="AH74">
        <v>3.31</v>
      </c>
      <c r="AI74">
        <v>3.31</v>
      </c>
      <c r="AJ74">
        <v>3.12</v>
      </c>
      <c r="AK74">
        <v>3.15</v>
      </c>
      <c r="AL74">
        <v>3</v>
      </c>
      <c r="AM74">
        <v>2.52</v>
      </c>
      <c r="AN74">
        <v>2.23</v>
      </c>
      <c r="AO74">
        <v>2.12</v>
      </c>
      <c r="AP74">
        <v>2.06</v>
      </c>
      <c r="AQ74">
        <v>2.0099999999999998</v>
      </c>
      <c r="AR74">
        <v>1.88</v>
      </c>
      <c r="AS74">
        <v>1.84</v>
      </c>
      <c r="AT74">
        <v>1.81</v>
      </c>
      <c r="AU74">
        <v>1.78</v>
      </c>
      <c r="AV74">
        <v>1.68</v>
      </c>
      <c r="AW74">
        <v>1.69</v>
      </c>
      <c r="AX74">
        <v>1.7</v>
      </c>
      <c r="AY74">
        <v>1.68</v>
      </c>
      <c r="AZ74">
        <v>1.67</v>
      </c>
      <c r="BA74">
        <v>1.63</v>
      </c>
      <c r="BB74">
        <v>1.58</v>
      </c>
      <c r="BC74">
        <v>1.55</v>
      </c>
      <c r="BD74">
        <v>1.4</v>
      </c>
      <c r="BE74">
        <v>1.34</v>
      </c>
      <c r="BF74">
        <v>1.1100000000000001</v>
      </c>
      <c r="BG74">
        <v>1.08</v>
      </c>
      <c r="BH74">
        <v>1</v>
      </c>
      <c r="BI74">
        <v>0.94</v>
      </c>
      <c r="BJ74">
        <v>0.9</v>
      </c>
      <c r="BK74">
        <v>0.86</v>
      </c>
    </row>
    <row r="75" spans="1:63" x14ac:dyDescent="0.25">
      <c r="A75" t="s">
        <v>362</v>
      </c>
      <c r="B75" t="s">
        <v>363</v>
      </c>
      <c r="C75" t="s">
        <v>363</v>
      </c>
      <c r="D75" t="s">
        <v>364</v>
      </c>
      <c r="E75" t="s">
        <v>365</v>
      </c>
      <c r="F75" t="s">
        <v>362</v>
      </c>
      <c r="G75" t="s">
        <v>366</v>
      </c>
      <c r="H75" t="s">
        <v>363</v>
      </c>
      <c r="J75">
        <v>4.26</v>
      </c>
      <c r="K75">
        <v>3.95</v>
      </c>
      <c r="L75">
        <v>3.79</v>
      </c>
      <c r="M75">
        <v>3.6</v>
      </c>
      <c r="N75">
        <v>3.41</v>
      </c>
      <c r="O75">
        <v>3.25</v>
      </c>
      <c r="P75">
        <v>3.09</v>
      </c>
      <c r="Q75">
        <v>2.93</v>
      </c>
      <c r="R75">
        <v>2.79</v>
      </c>
      <c r="S75">
        <v>2.68</v>
      </c>
      <c r="T75">
        <v>2.1800000000000002</v>
      </c>
      <c r="U75">
        <v>2.08</v>
      </c>
      <c r="V75">
        <v>1.97</v>
      </c>
      <c r="W75">
        <v>1.74</v>
      </c>
      <c r="X75">
        <v>1.44</v>
      </c>
      <c r="Y75">
        <v>1.35</v>
      </c>
      <c r="Z75">
        <v>1.25</v>
      </c>
      <c r="AA75">
        <v>1.17</v>
      </c>
      <c r="AB75">
        <v>1.1200000000000001</v>
      </c>
      <c r="AC75">
        <v>1.0900000000000001</v>
      </c>
      <c r="AD75">
        <v>1.03</v>
      </c>
      <c r="AE75">
        <v>1</v>
      </c>
      <c r="AF75">
        <v>0.98</v>
      </c>
      <c r="AG75">
        <v>0.97</v>
      </c>
      <c r="AH75">
        <v>0.96</v>
      </c>
      <c r="AI75">
        <v>0.95</v>
      </c>
      <c r="AJ75">
        <v>0.93</v>
      </c>
      <c r="AK75">
        <v>0.93</v>
      </c>
      <c r="AL75">
        <v>0.93</v>
      </c>
      <c r="AM75">
        <v>0.91</v>
      </c>
      <c r="AN75">
        <v>0.89</v>
      </c>
      <c r="AO75">
        <v>0.87</v>
      </c>
      <c r="AP75">
        <v>0.85</v>
      </c>
      <c r="AQ75">
        <v>0.85</v>
      </c>
      <c r="AR75">
        <v>0.85</v>
      </c>
      <c r="AS75">
        <v>0.85</v>
      </c>
      <c r="AT75">
        <v>0.86</v>
      </c>
      <c r="AU75">
        <v>0.85</v>
      </c>
      <c r="AV75">
        <v>0.85</v>
      </c>
      <c r="AW75">
        <v>0.87</v>
      </c>
      <c r="AX75">
        <v>0.88</v>
      </c>
      <c r="AY75">
        <v>0.89</v>
      </c>
      <c r="AZ75">
        <v>0.9</v>
      </c>
      <c r="BA75">
        <v>0.92</v>
      </c>
      <c r="BB75">
        <v>0.93</v>
      </c>
      <c r="BC75">
        <v>0.94</v>
      </c>
      <c r="BD75">
        <v>0.95</v>
      </c>
      <c r="BE75">
        <v>0.96</v>
      </c>
      <c r="BF75">
        <v>0.97</v>
      </c>
      <c r="BG75">
        <v>0.98</v>
      </c>
      <c r="BH75">
        <v>1</v>
      </c>
      <c r="BI75">
        <v>1.02</v>
      </c>
      <c r="BJ75">
        <v>1.03</v>
      </c>
      <c r="BK75">
        <v>1.04</v>
      </c>
    </row>
    <row r="76" spans="1:63" x14ac:dyDescent="0.25">
      <c r="A76" t="s">
        <v>367</v>
      </c>
      <c r="B76" t="s">
        <v>368</v>
      </c>
      <c r="C76" t="s">
        <v>368</v>
      </c>
      <c r="D76" t="s">
        <v>369</v>
      </c>
      <c r="E76" t="s">
        <v>370</v>
      </c>
      <c r="F76" t="s">
        <v>367</v>
      </c>
      <c r="G76" t="s">
        <v>371</v>
      </c>
      <c r="H76" t="s">
        <v>368</v>
      </c>
      <c r="AN76">
        <v>153068.35999999999</v>
      </c>
      <c r="AO76">
        <v>77954.31</v>
      </c>
      <c r="AP76">
        <v>4958.24</v>
      </c>
      <c r="AQ76">
        <v>369.06</v>
      </c>
      <c r="AR76">
        <v>22.41</v>
      </c>
      <c r="AS76">
        <v>8.59</v>
      </c>
      <c r="AT76">
        <v>6.18</v>
      </c>
      <c r="AU76">
        <v>5.33</v>
      </c>
      <c r="AV76">
        <v>5.04</v>
      </c>
      <c r="AW76">
        <v>4.45</v>
      </c>
      <c r="AX76">
        <v>3.79</v>
      </c>
      <c r="AY76">
        <v>3.44</v>
      </c>
      <c r="AZ76">
        <v>3.25</v>
      </c>
      <c r="BA76">
        <v>2.91</v>
      </c>
      <c r="BB76">
        <v>2.5099999999999998</v>
      </c>
      <c r="BC76">
        <v>2.13</v>
      </c>
      <c r="BD76">
        <v>1.75</v>
      </c>
      <c r="BE76">
        <v>1.51</v>
      </c>
      <c r="BF76">
        <v>1.25</v>
      </c>
      <c r="BG76">
        <v>1.2</v>
      </c>
      <c r="BH76">
        <v>1</v>
      </c>
      <c r="BI76">
        <v>0.85</v>
      </c>
      <c r="BJ76">
        <v>0.81</v>
      </c>
      <c r="BK76">
        <v>0.77</v>
      </c>
    </row>
    <row r="77" spans="1:63" x14ac:dyDescent="0.25">
      <c r="A77" t="s">
        <v>372</v>
      </c>
      <c r="B77" t="s">
        <v>373</v>
      </c>
      <c r="C77" t="s">
        <v>373</v>
      </c>
      <c r="D77" t="s">
        <v>374</v>
      </c>
      <c r="E77" t="s">
        <v>375</v>
      </c>
      <c r="F77" t="s">
        <v>372</v>
      </c>
      <c r="G77" t="s">
        <v>376</v>
      </c>
      <c r="H77" t="s">
        <v>373</v>
      </c>
      <c r="J77">
        <v>50.11</v>
      </c>
      <c r="K77">
        <v>46.12</v>
      </c>
      <c r="L77">
        <v>46.11</v>
      </c>
      <c r="M77">
        <v>46.99</v>
      </c>
      <c r="N77">
        <v>45.76</v>
      </c>
      <c r="O77">
        <v>46.72</v>
      </c>
      <c r="P77">
        <v>45.93</v>
      </c>
      <c r="Q77">
        <v>44.85</v>
      </c>
      <c r="R77">
        <v>44.11</v>
      </c>
      <c r="S77">
        <v>44.19</v>
      </c>
      <c r="T77">
        <v>38.32</v>
      </c>
      <c r="U77">
        <v>42.22</v>
      </c>
      <c r="V77">
        <v>41.71</v>
      </c>
      <c r="W77">
        <v>37.85</v>
      </c>
      <c r="X77">
        <v>32.619999999999997</v>
      </c>
      <c r="Y77">
        <v>29.16</v>
      </c>
      <c r="Z77">
        <v>24.53</v>
      </c>
      <c r="AA77">
        <v>20.98</v>
      </c>
      <c r="AB77">
        <v>20.350000000000001</v>
      </c>
      <c r="AC77">
        <v>19.27</v>
      </c>
      <c r="AD77">
        <v>17.59</v>
      </c>
      <c r="AE77">
        <v>15.87</v>
      </c>
      <c r="AF77">
        <v>14.22</v>
      </c>
      <c r="AG77">
        <v>12.71</v>
      </c>
      <c r="AH77">
        <v>11.54</v>
      </c>
      <c r="AI77">
        <v>10.65</v>
      </c>
      <c r="AJ77">
        <v>9.8000000000000007</v>
      </c>
      <c r="AK77">
        <v>9.3000000000000007</v>
      </c>
      <c r="AL77">
        <v>8.73</v>
      </c>
      <c r="AM77">
        <v>7.96</v>
      </c>
      <c r="AN77">
        <v>7.19</v>
      </c>
      <c r="AO77">
        <v>6.39</v>
      </c>
      <c r="AP77">
        <v>5.37</v>
      </c>
      <c r="AQ77">
        <v>4.28</v>
      </c>
      <c r="AR77">
        <v>3.65</v>
      </c>
      <c r="AS77">
        <v>3.29</v>
      </c>
      <c r="AT77">
        <v>2.31</v>
      </c>
      <c r="AU77">
        <v>2.08</v>
      </c>
      <c r="AV77">
        <v>1.94</v>
      </c>
      <c r="AW77">
        <v>1.86</v>
      </c>
      <c r="AX77">
        <v>1.76</v>
      </c>
      <c r="AY77">
        <v>1.73</v>
      </c>
      <c r="AZ77">
        <v>1.71</v>
      </c>
      <c r="BA77">
        <v>1.61</v>
      </c>
      <c r="BB77">
        <v>1.51</v>
      </c>
      <c r="BC77">
        <v>1.44</v>
      </c>
      <c r="BD77">
        <v>1.33</v>
      </c>
      <c r="BE77">
        <v>1.26</v>
      </c>
      <c r="BF77">
        <v>1.1100000000000001</v>
      </c>
      <c r="BG77">
        <v>1.02</v>
      </c>
      <c r="BH77">
        <v>1</v>
      </c>
      <c r="BI77">
        <v>0.89</v>
      </c>
      <c r="BJ77">
        <v>0.81</v>
      </c>
      <c r="BK77">
        <v>0.74</v>
      </c>
    </row>
    <row r="78" spans="1:63" x14ac:dyDescent="0.25">
      <c r="A78" t="s">
        <v>377</v>
      </c>
      <c r="B78" t="s">
        <v>378</v>
      </c>
      <c r="C78" t="s">
        <v>378</v>
      </c>
      <c r="D78" t="s">
        <v>379</v>
      </c>
      <c r="E78" t="s">
        <v>380</v>
      </c>
      <c r="F78" t="s">
        <v>381</v>
      </c>
      <c r="G78" t="s">
        <v>382</v>
      </c>
      <c r="H78" t="s">
        <v>378</v>
      </c>
      <c r="AK78">
        <v>5858.23</v>
      </c>
      <c r="AL78">
        <v>5970.31</v>
      </c>
      <c r="AM78">
        <v>5580.46</v>
      </c>
      <c r="AN78">
        <v>5170.1899999999996</v>
      </c>
      <c r="AO78">
        <v>2202.4299999999998</v>
      </c>
      <c r="AP78">
        <v>236.78</v>
      </c>
      <c r="AQ78">
        <v>27.71</v>
      </c>
      <c r="AR78">
        <v>9.8699999999999992</v>
      </c>
      <c r="AS78">
        <v>6.95</v>
      </c>
      <c r="AT78">
        <v>5.13</v>
      </c>
      <c r="AU78">
        <v>4.3</v>
      </c>
      <c r="AV78">
        <v>3.94</v>
      </c>
      <c r="AW78">
        <v>2.87</v>
      </c>
      <c r="AX78">
        <v>2.25</v>
      </c>
      <c r="AY78">
        <v>2.1</v>
      </c>
      <c r="AZ78">
        <v>2.06</v>
      </c>
      <c r="BA78">
        <v>1.98</v>
      </c>
      <c r="BB78">
        <v>1.88</v>
      </c>
      <c r="BC78">
        <v>1.76</v>
      </c>
      <c r="BD78">
        <v>1.61</v>
      </c>
      <c r="BE78">
        <v>1.4</v>
      </c>
      <c r="BF78">
        <v>1.1399999999999999</v>
      </c>
      <c r="BG78">
        <v>1.1000000000000001</v>
      </c>
      <c r="BH78">
        <v>1</v>
      </c>
      <c r="BI78">
        <v>0.82</v>
      </c>
      <c r="BJ78">
        <v>0.76</v>
      </c>
      <c r="BK78">
        <v>0.71</v>
      </c>
    </row>
    <row r="79" spans="1:63" x14ac:dyDescent="0.25">
      <c r="A79" t="s">
        <v>383</v>
      </c>
      <c r="B79" t="s">
        <v>384</v>
      </c>
      <c r="C79" t="s">
        <v>384</v>
      </c>
      <c r="D79" t="s">
        <v>385</v>
      </c>
      <c r="E79" t="s">
        <v>386</v>
      </c>
      <c r="F79" t="s">
        <v>383</v>
      </c>
      <c r="G79" t="s">
        <v>387</v>
      </c>
      <c r="H79" t="s">
        <v>384</v>
      </c>
      <c r="AQ79">
        <v>1.94</v>
      </c>
      <c r="AR79">
        <v>2.02</v>
      </c>
      <c r="AS79">
        <v>1.82</v>
      </c>
      <c r="AT79">
        <v>1.75</v>
      </c>
      <c r="AU79">
        <v>1.68</v>
      </c>
      <c r="AV79">
        <v>1.53</v>
      </c>
      <c r="AW79">
        <v>1.5</v>
      </c>
      <c r="AX79">
        <v>1.55</v>
      </c>
      <c r="AY79">
        <v>1.51</v>
      </c>
      <c r="AZ79">
        <v>1.5</v>
      </c>
      <c r="BA79">
        <v>1.47</v>
      </c>
      <c r="BB79">
        <v>1.4</v>
      </c>
      <c r="BC79">
        <v>1.32</v>
      </c>
      <c r="BD79">
        <v>1.26</v>
      </c>
      <c r="BE79">
        <v>1.19</v>
      </c>
      <c r="BF79">
        <v>1.06</v>
      </c>
      <c r="BG79">
        <v>1.03</v>
      </c>
      <c r="BH79">
        <v>1</v>
      </c>
      <c r="BI79">
        <v>0.97</v>
      </c>
      <c r="BJ79">
        <v>0.95</v>
      </c>
      <c r="BK79">
        <v>0.94</v>
      </c>
    </row>
    <row r="80" spans="1:63" x14ac:dyDescent="0.25">
      <c r="A80" t="s">
        <v>388</v>
      </c>
      <c r="B80" t="s">
        <v>389</v>
      </c>
      <c r="C80" t="s">
        <v>389</v>
      </c>
      <c r="D80" t="s">
        <v>390</v>
      </c>
      <c r="E80" t="s">
        <v>391</v>
      </c>
      <c r="F80" t="s">
        <v>392</v>
      </c>
      <c r="G80" t="s">
        <v>393</v>
      </c>
      <c r="H80" t="s">
        <v>389</v>
      </c>
      <c r="J80">
        <v>172.39</v>
      </c>
      <c r="K80">
        <v>151.09</v>
      </c>
      <c r="L80">
        <v>127.56</v>
      </c>
      <c r="M80">
        <v>99.3</v>
      </c>
      <c r="N80">
        <v>74.7</v>
      </c>
      <c r="O80">
        <v>70.2</v>
      </c>
      <c r="P80">
        <v>61.58</v>
      </c>
      <c r="Q80">
        <v>53.04</v>
      </c>
      <c r="R80">
        <v>45.75</v>
      </c>
      <c r="S80">
        <v>39.92</v>
      </c>
      <c r="T80">
        <v>33.71</v>
      </c>
      <c r="U80">
        <v>29.49</v>
      </c>
      <c r="V80">
        <v>24.98</v>
      </c>
      <c r="W80">
        <v>21.64</v>
      </c>
      <c r="X80">
        <v>16.27</v>
      </c>
      <c r="Y80">
        <v>12.91</v>
      </c>
      <c r="Z80">
        <v>10.36</v>
      </c>
      <c r="AA80">
        <v>8.8800000000000008</v>
      </c>
      <c r="AB80">
        <v>7.2</v>
      </c>
      <c r="AC80">
        <v>6</v>
      </c>
      <c r="AD80">
        <v>4.83</v>
      </c>
      <c r="AE80">
        <v>4.09</v>
      </c>
      <c r="AF80">
        <v>3.83</v>
      </c>
      <c r="AG80">
        <v>3.61</v>
      </c>
      <c r="AH80">
        <v>3.4</v>
      </c>
      <c r="AI80">
        <v>3.25</v>
      </c>
      <c r="AJ80">
        <v>3.08</v>
      </c>
      <c r="AK80">
        <v>2.91</v>
      </c>
      <c r="AL80">
        <v>2.71</v>
      </c>
      <c r="AM80">
        <v>2.56</v>
      </c>
      <c r="AN80">
        <v>2.3199999999999998</v>
      </c>
      <c r="AO80">
        <v>2.09</v>
      </c>
      <c r="AP80">
        <v>1.95</v>
      </c>
      <c r="AQ80">
        <v>1.83</v>
      </c>
      <c r="AR80">
        <v>1.7</v>
      </c>
      <c r="AS80">
        <v>1.58</v>
      </c>
      <c r="AT80">
        <v>1.5</v>
      </c>
      <c r="AU80">
        <v>1.44</v>
      </c>
      <c r="AV80">
        <v>1.36</v>
      </c>
      <c r="AW80">
        <v>1.36</v>
      </c>
      <c r="AX80">
        <v>1.29</v>
      </c>
      <c r="AY80">
        <v>1.25</v>
      </c>
      <c r="AZ80">
        <v>1.21</v>
      </c>
      <c r="BA80">
        <v>1.17</v>
      </c>
      <c r="BB80">
        <v>1.1299999999999999</v>
      </c>
      <c r="BC80">
        <v>1.1200000000000001</v>
      </c>
      <c r="BD80">
        <v>1.1299999999999999</v>
      </c>
      <c r="BE80">
        <v>1.1000000000000001</v>
      </c>
      <c r="BF80">
        <v>1.07</v>
      </c>
      <c r="BG80">
        <v>1.04</v>
      </c>
      <c r="BH80">
        <v>1</v>
      </c>
      <c r="BI80">
        <v>0.98</v>
      </c>
      <c r="BJ80">
        <v>0.98</v>
      </c>
      <c r="BK80">
        <v>0.97</v>
      </c>
    </row>
    <row r="81" spans="1:63" x14ac:dyDescent="0.25">
      <c r="A81" t="s">
        <v>394</v>
      </c>
      <c r="B81" t="s">
        <v>395</v>
      </c>
      <c r="C81" t="s">
        <v>395</v>
      </c>
      <c r="D81" t="s">
        <v>396</v>
      </c>
      <c r="E81" t="s">
        <v>397</v>
      </c>
      <c r="F81" t="s">
        <v>394</v>
      </c>
      <c r="G81" t="s">
        <v>398</v>
      </c>
      <c r="H81" t="s">
        <v>395</v>
      </c>
      <c r="L81">
        <v>2.2400000000000002</v>
      </c>
      <c r="M81">
        <v>2.23</v>
      </c>
      <c r="N81">
        <v>2.23</v>
      </c>
      <c r="O81">
        <v>2.21</v>
      </c>
      <c r="P81">
        <v>2.1800000000000002</v>
      </c>
      <c r="Q81">
        <v>2.19</v>
      </c>
      <c r="R81">
        <v>2.19</v>
      </c>
      <c r="S81">
        <v>2.17</v>
      </c>
      <c r="T81">
        <v>2.15</v>
      </c>
      <c r="U81">
        <v>1.72</v>
      </c>
      <c r="V81">
        <v>1.7</v>
      </c>
      <c r="W81">
        <v>1.47</v>
      </c>
      <c r="X81">
        <v>0.56000000000000005</v>
      </c>
      <c r="Y81">
        <v>0.56000000000000005</v>
      </c>
      <c r="Z81">
        <v>0.56000000000000005</v>
      </c>
      <c r="AA81">
        <v>0.53</v>
      </c>
      <c r="AB81">
        <v>0.54</v>
      </c>
      <c r="AC81">
        <v>0.38</v>
      </c>
      <c r="AD81">
        <v>0.27</v>
      </c>
      <c r="AE81">
        <v>0.24</v>
      </c>
      <c r="AF81">
        <v>0.24</v>
      </c>
      <c r="AG81">
        <v>0.27</v>
      </c>
      <c r="AH81">
        <v>0.27</v>
      </c>
      <c r="AI81">
        <v>0.25</v>
      </c>
      <c r="AJ81">
        <v>0.34</v>
      </c>
      <c r="AK81">
        <v>0.31</v>
      </c>
      <c r="AL81">
        <v>0.3</v>
      </c>
      <c r="AP81">
        <v>2.2400000000000002</v>
      </c>
      <c r="AQ81">
        <v>2.42</v>
      </c>
      <c r="AR81">
        <v>2.57</v>
      </c>
      <c r="AS81">
        <v>2.4500000000000002</v>
      </c>
      <c r="AT81">
        <v>2.12</v>
      </c>
      <c r="AU81">
        <v>2.23</v>
      </c>
      <c r="AV81">
        <v>2.69</v>
      </c>
      <c r="AW81">
        <v>2.2799999999999998</v>
      </c>
      <c r="AX81">
        <v>1.89</v>
      </c>
      <c r="AY81">
        <v>2.06</v>
      </c>
      <c r="AZ81">
        <v>1.96</v>
      </c>
      <c r="BA81">
        <v>1.86</v>
      </c>
      <c r="BB81">
        <v>1.68</v>
      </c>
      <c r="BC81">
        <v>1.37</v>
      </c>
      <c r="BD81">
        <v>1.18</v>
      </c>
      <c r="BE81">
        <v>1.1299999999999999</v>
      </c>
      <c r="BF81">
        <v>0.96</v>
      </c>
      <c r="BG81">
        <v>1.1599999999999999</v>
      </c>
      <c r="BH81">
        <v>1</v>
      </c>
      <c r="BI81">
        <v>0.82</v>
      </c>
      <c r="BJ81">
        <v>0.76</v>
      </c>
      <c r="BK81">
        <v>0.69</v>
      </c>
    </row>
    <row r="82" spans="1:63" x14ac:dyDescent="0.25">
      <c r="A82" t="s">
        <v>399</v>
      </c>
      <c r="B82" t="s">
        <v>400</v>
      </c>
      <c r="C82" t="s">
        <v>400</v>
      </c>
      <c r="D82" t="s">
        <v>401</v>
      </c>
      <c r="E82" t="s">
        <v>402</v>
      </c>
      <c r="F82" t="s">
        <v>403</v>
      </c>
      <c r="G82" t="s">
        <v>404</v>
      </c>
      <c r="H82" t="s">
        <v>400</v>
      </c>
      <c r="AH82">
        <v>205.23</v>
      </c>
      <c r="AI82">
        <v>124.52</v>
      </c>
      <c r="AJ82">
        <v>82.4</v>
      </c>
      <c r="AK82">
        <v>72.010000000000005</v>
      </c>
      <c r="AL82">
        <v>57.22</v>
      </c>
      <c r="AM82">
        <v>36.85</v>
      </c>
      <c r="AN82">
        <v>26.72</v>
      </c>
      <c r="AO82">
        <v>23.65</v>
      </c>
      <c r="AP82">
        <v>22.32</v>
      </c>
      <c r="AQ82">
        <v>20.07</v>
      </c>
      <c r="AR82">
        <v>18.64</v>
      </c>
      <c r="AS82">
        <v>15.57</v>
      </c>
      <c r="AT82">
        <v>13.69</v>
      </c>
      <c r="AU82">
        <v>11.47</v>
      </c>
      <c r="AV82">
        <v>6.22</v>
      </c>
      <c r="AW82">
        <v>2.73</v>
      </c>
      <c r="AX82">
        <v>2.19</v>
      </c>
      <c r="AY82">
        <v>2.0099999999999998</v>
      </c>
      <c r="AZ82">
        <v>1.89</v>
      </c>
      <c r="BA82">
        <v>1.66</v>
      </c>
      <c r="BB82">
        <v>1.5</v>
      </c>
      <c r="BC82">
        <v>1.38</v>
      </c>
      <c r="BD82">
        <v>1.25</v>
      </c>
      <c r="BE82">
        <v>1.1599999999999999</v>
      </c>
      <c r="BF82">
        <v>1.07</v>
      </c>
      <c r="BG82">
        <v>1.1000000000000001</v>
      </c>
      <c r="BH82">
        <v>1</v>
      </c>
      <c r="BI82">
        <v>0.96</v>
      </c>
      <c r="BJ82">
        <v>0.92</v>
      </c>
      <c r="BK82">
        <v>0.88</v>
      </c>
    </row>
    <row r="83" spans="1:63" x14ac:dyDescent="0.25">
      <c r="A83" t="s">
        <v>405</v>
      </c>
      <c r="B83" t="s">
        <v>406</v>
      </c>
      <c r="C83" t="s">
        <v>406</v>
      </c>
      <c r="D83" t="s">
        <v>407</v>
      </c>
      <c r="E83" t="s">
        <v>408</v>
      </c>
      <c r="F83" t="s">
        <v>405</v>
      </c>
      <c r="G83" t="s">
        <v>409</v>
      </c>
      <c r="H83" t="s">
        <v>406</v>
      </c>
      <c r="AL83">
        <v>17.97</v>
      </c>
      <c r="AM83">
        <v>10.39</v>
      </c>
      <c r="AN83">
        <v>8.99</v>
      </c>
      <c r="AO83">
        <v>5.93</v>
      </c>
      <c r="AP83">
        <v>2.7</v>
      </c>
      <c r="AQ83">
        <v>2.09</v>
      </c>
      <c r="AR83">
        <v>1.84</v>
      </c>
      <c r="AS83">
        <v>1.66</v>
      </c>
      <c r="AT83">
        <v>1.54</v>
      </c>
      <c r="AU83">
        <v>1.34</v>
      </c>
      <c r="AV83">
        <v>1.28</v>
      </c>
      <c r="AW83">
        <v>1.27</v>
      </c>
      <c r="AX83">
        <v>1.3</v>
      </c>
      <c r="AY83">
        <v>1.32</v>
      </c>
      <c r="AZ83">
        <v>1.26</v>
      </c>
      <c r="BA83">
        <v>1.24</v>
      </c>
      <c r="BB83">
        <v>1.23</v>
      </c>
      <c r="BC83">
        <v>1.24</v>
      </c>
      <c r="BD83">
        <v>1.21</v>
      </c>
      <c r="BE83">
        <v>1.17</v>
      </c>
      <c r="BF83">
        <v>1.06</v>
      </c>
      <c r="BG83">
        <v>1</v>
      </c>
      <c r="BH83">
        <v>1</v>
      </c>
      <c r="BI83">
        <v>0.95</v>
      </c>
      <c r="BJ83">
        <v>0.9</v>
      </c>
      <c r="BK83">
        <v>0.85</v>
      </c>
    </row>
    <row r="84" spans="1:63" x14ac:dyDescent="0.25">
      <c r="A84" t="s">
        <v>410</v>
      </c>
      <c r="B84" t="s">
        <v>411</v>
      </c>
      <c r="C84" t="s">
        <v>411</v>
      </c>
      <c r="D84" t="s">
        <v>412</v>
      </c>
      <c r="E84" t="s">
        <v>413</v>
      </c>
      <c r="F84" t="s">
        <v>410</v>
      </c>
      <c r="G84" t="s">
        <v>414</v>
      </c>
      <c r="H84" t="s">
        <v>411</v>
      </c>
      <c r="J84">
        <v>312.08</v>
      </c>
      <c r="K84">
        <v>331.13</v>
      </c>
      <c r="L84">
        <v>321.69</v>
      </c>
      <c r="M84">
        <v>315.26</v>
      </c>
      <c r="N84">
        <v>303.19</v>
      </c>
      <c r="O84">
        <v>303.39999999999998</v>
      </c>
      <c r="P84">
        <v>306.45999999999998</v>
      </c>
      <c r="Q84">
        <v>306.37</v>
      </c>
      <c r="R84">
        <v>302.66000000000003</v>
      </c>
      <c r="S84">
        <v>292.83999999999997</v>
      </c>
      <c r="T84">
        <v>296.75</v>
      </c>
      <c r="U84">
        <v>294.49</v>
      </c>
      <c r="V84">
        <v>284.56</v>
      </c>
      <c r="W84">
        <v>264.58</v>
      </c>
      <c r="X84">
        <v>220.25</v>
      </c>
      <c r="Y84">
        <v>179.26</v>
      </c>
      <c r="Z84">
        <v>182.73</v>
      </c>
      <c r="AA84">
        <v>164.57</v>
      </c>
      <c r="AB84">
        <v>161.86000000000001</v>
      </c>
      <c r="AC84">
        <v>147.27000000000001</v>
      </c>
      <c r="AD84">
        <v>134.51</v>
      </c>
      <c r="AE84">
        <v>132.91</v>
      </c>
      <c r="AF84">
        <v>127.07</v>
      </c>
      <c r="AG84">
        <v>130.80000000000001</v>
      </c>
      <c r="AH84">
        <v>124.25</v>
      </c>
      <c r="AI84">
        <v>122.8</v>
      </c>
      <c r="AJ84">
        <v>122.22</v>
      </c>
      <c r="AK84">
        <v>104.6</v>
      </c>
      <c r="AL84">
        <v>96</v>
      </c>
      <c r="AM84">
        <v>92.96</v>
      </c>
      <c r="AN84">
        <v>93.11</v>
      </c>
      <c r="AO84">
        <v>88.22</v>
      </c>
      <c r="AP84">
        <v>89.17</v>
      </c>
      <c r="AQ84">
        <v>83.28</v>
      </c>
      <c r="AR84">
        <v>79.05</v>
      </c>
      <c r="AS84">
        <v>74.22</v>
      </c>
      <c r="AT84">
        <v>70.37</v>
      </c>
      <c r="AU84">
        <v>78.2</v>
      </c>
      <c r="AV84">
        <v>2.0099999999999998</v>
      </c>
      <c r="AW84">
        <v>1.99</v>
      </c>
      <c r="AX84">
        <v>2.14</v>
      </c>
      <c r="AY84">
        <v>2.2599999999999998</v>
      </c>
      <c r="AZ84">
        <v>2.2599999999999998</v>
      </c>
      <c r="BA84">
        <v>2.06</v>
      </c>
      <c r="BB84">
        <v>1.86</v>
      </c>
      <c r="BC84">
        <v>1.68</v>
      </c>
      <c r="BD84">
        <v>1.63</v>
      </c>
      <c r="BE84">
        <v>1.46</v>
      </c>
      <c r="BF84">
        <v>1.36</v>
      </c>
      <c r="BG84">
        <v>1.05</v>
      </c>
      <c r="BH84">
        <v>1</v>
      </c>
      <c r="BI84">
        <v>0.91</v>
      </c>
      <c r="BJ84">
        <v>0.87</v>
      </c>
      <c r="BK84">
        <v>0.84</v>
      </c>
    </row>
    <row r="85" spans="1:63" x14ac:dyDescent="0.25">
      <c r="A85" t="s">
        <v>415</v>
      </c>
      <c r="B85" t="s">
        <v>416</v>
      </c>
      <c r="C85" t="s">
        <v>416</v>
      </c>
      <c r="D85" t="s">
        <v>417</v>
      </c>
      <c r="E85" t="s">
        <v>418</v>
      </c>
      <c r="F85" t="s">
        <v>415</v>
      </c>
      <c r="G85" t="s">
        <v>419</v>
      </c>
      <c r="H85" t="s">
        <v>416</v>
      </c>
      <c r="J85">
        <v>83.1</v>
      </c>
      <c r="K85">
        <v>84.55</v>
      </c>
      <c r="L85">
        <v>85.72</v>
      </c>
      <c r="M85">
        <v>84.34</v>
      </c>
      <c r="N85">
        <v>82.3</v>
      </c>
      <c r="O85">
        <v>82.1</v>
      </c>
      <c r="P85">
        <v>83.61</v>
      </c>
      <c r="Q85">
        <v>82.1</v>
      </c>
      <c r="R85">
        <v>73.239999999999995</v>
      </c>
      <c r="S85">
        <v>72.3</v>
      </c>
      <c r="T85">
        <v>64.260000000000005</v>
      </c>
      <c r="U85">
        <v>63.31</v>
      </c>
      <c r="V85">
        <v>58.1</v>
      </c>
      <c r="W85">
        <v>51.53</v>
      </c>
      <c r="X85">
        <v>41.43</v>
      </c>
      <c r="Y85">
        <v>39.33</v>
      </c>
      <c r="Z85">
        <v>35.76</v>
      </c>
      <c r="AA85">
        <v>31.18</v>
      </c>
      <c r="AB85">
        <v>28.11</v>
      </c>
      <c r="AC85">
        <v>24.36</v>
      </c>
      <c r="AD85">
        <v>20.3</v>
      </c>
      <c r="AE85">
        <v>16.8</v>
      </c>
      <c r="AF85">
        <v>14.98</v>
      </c>
      <c r="AG85">
        <v>12.82</v>
      </c>
      <c r="AH85">
        <v>10.65</v>
      </c>
      <c r="AI85">
        <v>10.59</v>
      </c>
      <c r="AJ85">
        <v>10</v>
      </c>
      <c r="AK85">
        <v>9.2799999999999994</v>
      </c>
      <c r="AL85">
        <v>8.43</v>
      </c>
      <c r="AM85">
        <v>7.6</v>
      </c>
      <c r="AN85">
        <v>6.33</v>
      </c>
      <c r="AO85">
        <v>5.72</v>
      </c>
      <c r="AP85">
        <v>5.23</v>
      </c>
      <c r="AQ85">
        <v>4.76</v>
      </c>
      <c r="AR85">
        <v>4.33</v>
      </c>
      <c r="AS85">
        <v>3.97</v>
      </c>
      <c r="AT85">
        <v>3.58</v>
      </c>
      <c r="AU85">
        <v>3.29</v>
      </c>
      <c r="AV85">
        <v>3.01</v>
      </c>
      <c r="AW85">
        <v>2.89</v>
      </c>
      <c r="AX85">
        <v>2.69</v>
      </c>
      <c r="AY85">
        <v>2.37</v>
      </c>
      <c r="AZ85">
        <v>2.12</v>
      </c>
      <c r="BA85">
        <v>2.0099999999999998</v>
      </c>
      <c r="BB85">
        <v>1.85</v>
      </c>
      <c r="BC85">
        <v>1.68</v>
      </c>
      <c r="BD85">
        <v>1.51</v>
      </c>
      <c r="BE85">
        <v>1.32</v>
      </c>
      <c r="BF85">
        <v>1.1399999999999999</v>
      </c>
      <c r="BG85">
        <v>1.07</v>
      </c>
      <c r="BH85">
        <v>1</v>
      </c>
      <c r="BI85">
        <v>0.93</v>
      </c>
      <c r="BJ85">
        <v>0.85</v>
      </c>
      <c r="BK85">
        <v>0.78</v>
      </c>
    </row>
    <row r="86" spans="1:63" x14ac:dyDescent="0.25">
      <c r="A86" t="s">
        <v>420</v>
      </c>
      <c r="B86" t="s">
        <v>421</v>
      </c>
      <c r="C86" t="s">
        <v>421</v>
      </c>
      <c r="D86" t="s">
        <v>422</v>
      </c>
      <c r="E86" t="s">
        <v>423</v>
      </c>
      <c r="F86" t="s">
        <v>420</v>
      </c>
      <c r="G86" t="s">
        <v>424</v>
      </c>
      <c r="H86" t="s">
        <v>421</v>
      </c>
      <c r="J86">
        <v>62.15</v>
      </c>
      <c r="K86">
        <v>61.32</v>
      </c>
      <c r="L86">
        <v>60.32</v>
      </c>
      <c r="M86">
        <v>59.37</v>
      </c>
      <c r="N86">
        <v>58.21</v>
      </c>
      <c r="O86">
        <v>56.28</v>
      </c>
      <c r="P86">
        <v>54.25</v>
      </c>
      <c r="Q86">
        <v>57.57</v>
      </c>
      <c r="R86">
        <v>55.32</v>
      </c>
      <c r="S86">
        <v>52.32</v>
      </c>
      <c r="T86">
        <v>51.31</v>
      </c>
      <c r="U86">
        <v>48.41</v>
      </c>
      <c r="V86">
        <v>42.49</v>
      </c>
      <c r="W86">
        <v>39.72</v>
      </c>
      <c r="X86">
        <v>36.17</v>
      </c>
      <c r="Y86">
        <v>28.99</v>
      </c>
      <c r="Z86">
        <v>27.73</v>
      </c>
      <c r="AA86">
        <v>25.8</v>
      </c>
      <c r="AB86">
        <v>22.14</v>
      </c>
      <c r="AC86">
        <v>21.61</v>
      </c>
      <c r="AD86">
        <v>15.28</v>
      </c>
      <c r="AE86">
        <v>13.57</v>
      </c>
      <c r="AF86">
        <v>14.94</v>
      </c>
      <c r="AG86">
        <v>13.7</v>
      </c>
      <c r="AH86">
        <v>12.74</v>
      </c>
      <c r="AI86">
        <v>10.58</v>
      </c>
      <c r="AJ86">
        <v>9.2799999999999994</v>
      </c>
      <c r="AK86">
        <v>8.19</v>
      </c>
      <c r="AL86">
        <v>6.85</v>
      </c>
      <c r="AM86">
        <v>5.96</v>
      </c>
      <c r="AN86">
        <v>5.29</v>
      </c>
      <c r="AO86">
        <v>4.6100000000000003</v>
      </c>
      <c r="AP86">
        <v>4.04</v>
      </c>
      <c r="AQ86">
        <v>3.64</v>
      </c>
      <c r="AR86">
        <v>3.37</v>
      </c>
      <c r="AS86">
        <v>2.96</v>
      </c>
      <c r="AT86">
        <v>2.77</v>
      </c>
      <c r="AU86">
        <v>2.5499999999999998</v>
      </c>
      <c r="AV86">
        <v>2.27</v>
      </c>
      <c r="AW86">
        <v>2.11</v>
      </c>
      <c r="AX86">
        <v>2.0299999999999998</v>
      </c>
      <c r="AY86">
        <v>1.86</v>
      </c>
      <c r="AZ86">
        <v>1.64</v>
      </c>
      <c r="BA86">
        <v>1.62</v>
      </c>
      <c r="BB86">
        <v>1.53</v>
      </c>
      <c r="BC86">
        <v>1.44</v>
      </c>
      <c r="BD86">
        <v>1.35</v>
      </c>
      <c r="BE86">
        <v>1.21</v>
      </c>
      <c r="BF86">
        <v>1.07</v>
      </c>
      <c r="BG86">
        <v>1.03</v>
      </c>
      <c r="BH86">
        <v>1</v>
      </c>
      <c r="BI86">
        <v>0.91</v>
      </c>
      <c r="BJ86">
        <v>0.87</v>
      </c>
      <c r="BK86">
        <v>0.82</v>
      </c>
    </row>
    <row r="87" spans="1:63" x14ac:dyDescent="0.25">
      <c r="A87" t="s">
        <v>425</v>
      </c>
      <c r="B87" t="s">
        <v>426</v>
      </c>
      <c r="C87" t="s">
        <v>426</v>
      </c>
      <c r="D87" t="s">
        <v>427</v>
      </c>
      <c r="E87" t="s">
        <v>428</v>
      </c>
      <c r="F87" t="s">
        <v>425</v>
      </c>
      <c r="G87" t="s">
        <v>429</v>
      </c>
      <c r="H87" t="s">
        <v>426</v>
      </c>
      <c r="AN87">
        <v>639.26</v>
      </c>
      <c r="AO87">
        <v>194.7</v>
      </c>
      <c r="AP87">
        <v>18.68</v>
      </c>
      <c r="AQ87">
        <v>4.5999999999999996</v>
      </c>
      <c r="AR87">
        <v>2.85</v>
      </c>
      <c r="AS87">
        <v>1.84</v>
      </c>
      <c r="AT87">
        <v>1.55</v>
      </c>
      <c r="AU87">
        <v>1.39</v>
      </c>
      <c r="AV87">
        <v>1.34</v>
      </c>
      <c r="AW87">
        <v>1.36</v>
      </c>
      <c r="AX87">
        <v>1.35</v>
      </c>
      <c r="AY87">
        <v>1.35</v>
      </c>
      <c r="AZ87">
        <v>1.35</v>
      </c>
      <c r="BA87">
        <v>1.36</v>
      </c>
      <c r="BB87">
        <v>1.33</v>
      </c>
      <c r="BC87">
        <v>1.25</v>
      </c>
      <c r="BD87">
        <v>1.17</v>
      </c>
      <c r="BE87">
        <v>1.08</v>
      </c>
      <c r="BF87">
        <v>0.98</v>
      </c>
      <c r="BG87">
        <v>1.02</v>
      </c>
      <c r="BH87">
        <v>1</v>
      </c>
      <c r="BI87">
        <v>0.94</v>
      </c>
      <c r="BJ87">
        <v>0.91</v>
      </c>
      <c r="BK87">
        <v>0.89</v>
      </c>
    </row>
    <row r="88" spans="1:63" x14ac:dyDescent="0.25">
      <c r="A88" t="s">
        <v>430</v>
      </c>
      <c r="B88" t="s">
        <v>431</v>
      </c>
      <c r="C88" t="s">
        <v>431</v>
      </c>
      <c r="D88" t="s">
        <v>432</v>
      </c>
      <c r="E88" t="s">
        <v>433</v>
      </c>
      <c r="F88" t="s">
        <v>434</v>
      </c>
      <c r="G88" t="s">
        <v>435</v>
      </c>
      <c r="H88" t="s">
        <v>431</v>
      </c>
      <c r="AF88">
        <v>5.0199999999999996</v>
      </c>
      <c r="AG88">
        <v>4.63</v>
      </c>
      <c r="AH88">
        <v>4.01</v>
      </c>
      <c r="AI88">
        <v>3.93</v>
      </c>
      <c r="AJ88">
        <v>3.71</v>
      </c>
      <c r="AK88">
        <v>3.27</v>
      </c>
      <c r="AL88">
        <v>3.01</v>
      </c>
      <c r="AM88">
        <v>2.66</v>
      </c>
      <c r="AN88">
        <v>2.39</v>
      </c>
      <c r="AO88">
        <v>2.14</v>
      </c>
      <c r="AP88">
        <v>1.84</v>
      </c>
      <c r="AQ88">
        <v>1.68</v>
      </c>
      <c r="AR88">
        <v>1.58</v>
      </c>
      <c r="AS88">
        <v>1.46</v>
      </c>
      <c r="AT88">
        <v>1.44</v>
      </c>
      <c r="AU88">
        <v>1.42</v>
      </c>
      <c r="AV88">
        <v>1.46</v>
      </c>
      <c r="AW88">
        <v>1.49</v>
      </c>
      <c r="AX88">
        <v>1.52</v>
      </c>
      <c r="AY88">
        <v>1.46</v>
      </c>
      <c r="AZ88">
        <v>1.48</v>
      </c>
      <c r="BA88">
        <v>1.48</v>
      </c>
      <c r="BB88">
        <v>1.45</v>
      </c>
      <c r="BC88">
        <v>1.37</v>
      </c>
      <c r="BD88">
        <v>1.27</v>
      </c>
      <c r="BE88">
        <v>1.17</v>
      </c>
      <c r="BF88">
        <v>1.05</v>
      </c>
      <c r="BG88">
        <v>1.05</v>
      </c>
      <c r="BH88">
        <v>1</v>
      </c>
      <c r="BI88">
        <v>0.94</v>
      </c>
      <c r="BJ88">
        <v>0.87</v>
      </c>
      <c r="BK88">
        <v>0.81</v>
      </c>
    </row>
    <row r="89" spans="1:63" x14ac:dyDescent="0.25">
      <c r="A89" t="s">
        <v>436</v>
      </c>
      <c r="B89" t="s">
        <v>437</v>
      </c>
      <c r="C89" t="s">
        <v>437</v>
      </c>
      <c r="D89" t="s">
        <v>438</v>
      </c>
      <c r="E89" t="s">
        <v>439</v>
      </c>
      <c r="F89" t="s">
        <v>436</v>
      </c>
      <c r="G89" t="s">
        <v>440</v>
      </c>
      <c r="H89" t="s">
        <v>437</v>
      </c>
      <c r="J89">
        <v>7.73</v>
      </c>
      <c r="K89">
        <v>7.58</v>
      </c>
      <c r="L89">
        <v>7.26</v>
      </c>
      <c r="M89">
        <v>6.82</v>
      </c>
      <c r="P89">
        <v>7.73</v>
      </c>
      <c r="Q89">
        <v>8.0299999999999994</v>
      </c>
      <c r="R89">
        <v>8.2200000000000006</v>
      </c>
      <c r="S89">
        <v>7.98</v>
      </c>
      <c r="T89">
        <v>7.71</v>
      </c>
      <c r="U89">
        <v>7.41</v>
      </c>
      <c r="V89">
        <v>7.15</v>
      </c>
      <c r="W89">
        <v>6.74</v>
      </c>
      <c r="X89">
        <v>5.44</v>
      </c>
      <c r="Y89">
        <v>5.39</v>
      </c>
      <c r="Z89">
        <v>5.14</v>
      </c>
      <c r="AA89">
        <v>4.6399999999999997</v>
      </c>
      <c r="AB89">
        <v>4.28</v>
      </c>
      <c r="AC89">
        <v>3.99</v>
      </c>
      <c r="AD89">
        <v>3.46</v>
      </c>
      <c r="AE89">
        <v>3.15</v>
      </c>
      <c r="AF89">
        <v>2.94</v>
      </c>
      <c r="AG89">
        <v>2.74</v>
      </c>
      <c r="AH89">
        <v>2.52</v>
      </c>
      <c r="AI89">
        <v>2.33</v>
      </c>
      <c r="AJ89">
        <v>2.11</v>
      </c>
      <c r="AK89">
        <v>2.0299999999999998</v>
      </c>
      <c r="AL89">
        <v>1.93</v>
      </c>
      <c r="AM89">
        <v>1.85</v>
      </c>
      <c r="AN89">
        <v>1.76</v>
      </c>
      <c r="AO89">
        <v>1.65</v>
      </c>
      <c r="AP89">
        <v>1.58</v>
      </c>
      <c r="AQ89">
        <v>1.52</v>
      </c>
      <c r="AR89">
        <v>1.5</v>
      </c>
      <c r="AS89">
        <v>1.39</v>
      </c>
      <c r="AT89">
        <v>1.38</v>
      </c>
      <c r="AU89">
        <v>1.35</v>
      </c>
      <c r="AV89">
        <v>1.2</v>
      </c>
      <c r="AW89">
        <v>1.19</v>
      </c>
      <c r="AX89">
        <v>1.2</v>
      </c>
      <c r="AY89">
        <v>1.19</v>
      </c>
      <c r="AZ89">
        <v>1.18</v>
      </c>
      <c r="BA89">
        <v>1.17</v>
      </c>
      <c r="BB89">
        <v>1.1599999999999999</v>
      </c>
      <c r="BC89">
        <v>1.1399999999999999</v>
      </c>
      <c r="BD89">
        <v>1.1200000000000001</v>
      </c>
      <c r="BE89">
        <v>1.08</v>
      </c>
      <c r="BF89">
        <v>1.02</v>
      </c>
      <c r="BG89">
        <v>1.01</v>
      </c>
      <c r="BH89">
        <v>1</v>
      </c>
      <c r="BI89">
        <v>1.01</v>
      </c>
      <c r="BJ89">
        <v>1.02</v>
      </c>
      <c r="BK89">
        <v>1.03</v>
      </c>
    </row>
    <row r="90" spans="1:63" x14ac:dyDescent="0.25">
      <c r="A90" t="s">
        <v>441</v>
      </c>
      <c r="B90" t="s">
        <v>442</v>
      </c>
      <c r="C90" t="s">
        <v>442</v>
      </c>
      <c r="D90" t="s">
        <v>443</v>
      </c>
      <c r="E90" t="s">
        <v>444</v>
      </c>
      <c r="F90" t="s">
        <v>445</v>
      </c>
      <c r="G90" t="s">
        <v>446</v>
      </c>
      <c r="H90" t="s">
        <v>442</v>
      </c>
      <c r="AM90">
        <v>10805.08</v>
      </c>
      <c r="AN90">
        <v>9518.6200000000008</v>
      </c>
      <c r="AO90">
        <v>3968.96</v>
      </c>
      <c r="AP90">
        <v>379.79</v>
      </c>
      <c r="AQ90">
        <v>39.54</v>
      </c>
      <c r="AR90">
        <v>10.5</v>
      </c>
      <c r="AS90">
        <v>7.57</v>
      </c>
      <c r="AT90">
        <v>5.96</v>
      </c>
      <c r="AU90">
        <v>5.3</v>
      </c>
      <c r="AV90">
        <v>5.0199999999999996</v>
      </c>
      <c r="AW90">
        <v>3.46</v>
      </c>
      <c r="AX90">
        <v>2.72</v>
      </c>
      <c r="AY90">
        <v>2.4300000000000002</v>
      </c>
      <c r="AZ90">
        <v>2.21</v>
      </c>
      <c r="BA90">
        <v>1.92</v>
      </c>
      <c r="BB90">
        <v>1.78</v>
      </c>
      <c r="BC90">
        <v>1.63</v>
      </c>
      <c r="BD90">
        <v>1.44</v>
      </c>
      <c r="BE90">
        <v>1.24</v>
      </c>
      <c r="BF90">
        <v>1.1299999999999999</v>
      </c>
      <c r="BG90">
        <v>1.1100000000000001</v>
      </c>
      <c r="BH90">
        <v>1</v>
      </c>
      <c r="BI90">
        <v>0.93</v>
      </c>
      <c r="BJ90">
        <v>0.86</v>
      </c>
      <c r="BK90">
        <v>0.8</v>
      </c>
    </row>
    <row r="91" spans="1:63" x14ac:dyDescent="0.25">
      <c r="A91" t="s">
        <v>447</v>
      </c>
      <c r="B91" t="s">
        <v>448</v>
      </c>
      <c r="C91" t="s">
        <v>448</v>
      </c>
      <c r="D91" t="s">
        <v>449</v>
      </c>
      <c r="E91" t="s">
        <v>450</v>
      </c>
      <c r="F91" t="s">
        <v>447</v>
      </c>
      <c r="G91" t="s">
        <v>451</v>
      </c>
      <c r="H91" t="s">
        <v>448</v>
      </c>
      <c r="J91">
        <v>232.14</v>
      </c>
      <c r="K91">
        <v>228.06</v>
      </c>
      <c r="L91">
        <v>220.58</v>
      </c>
      <c r="M91">
        <v>212.75</v>
      </c>
      <c r="N91">
        <v>209.29</v>
      </c>
      <c r="O91">
        <v>200.58</v>
      </c>
      <c r="P91">
        <v>189.55</v>
      </c>
      <c r="Q91">
        <v>188.28</v>
      </c>
      <c r="R91">
        <v>186.47</v>
      </c>
      <c r="S91">
        <v>179.54</v>
      </c>
      <c r="T91">
        <v>167.94</v>
      </c>
      <c r="U91">
        <v>162.12</v>
      </c>
      <c r="V91">
        <v>157.36000000000001</v>
      </c>
      <c r="W91">
        <v>140.63</v>
      </c>
      <c r="X91">
        <v>114.51</v>
      </c>
      <c r="Y91">
        <v>109.38</v>
      </c>
      <c r="Z91">
        <v>99.5</v>
      </c>
      <c r="AA91">
        <v>91.63</v>
      </c>
      <c r="AB91">
        <v>85.8</v>
      </c>
      <c r="AC91">
        <v>77.069999999999993</v>
      </c>
      <c r="AD91">
        <v>67.03</v>
      </c>
      <c r="AE91">
        <v>52.91</v>
      </c>
      <c r="AF91">
        <v>41.15</v>
      </c>
      <c r="AG91">
        <v>33.880000000000003</v>
      </c>
      <c r="AH91">
        <v>30.73</v>
      </c>
      <c r="AI91">
        <v>27.83</v>
      </c>
      <c r="AJ91">
        <v>24.38</v>
      </c>
      <c r="AK91">
        <v>19.809999999999999</v>
      </c>
      <c r="AL91">
        <v>16.350000000000001</v>
      </c>
      <c r="AM91">
        <v>14.6</v>
      </c>
      <c r="AN91">
        <v>13.1</v>
      </c>
      <c r="AO91">
        <v>11.61</v>
      </c>
      <c r="AP91">
        <v>10.14</v>
      </c>
      <c r="AQ91">
        <v>9.0500000000000007</v>
      </c>
      <c r="AR91">
        <v>6.39</v>
      </c>
      <c r="AS91">
        <v>4.4000000000000004</v>
      </c>
      <c r="AT91">
        <v>3.74</v>
      </c>
      <c r="AU91">
        <v>3.48</v>
      </c>
      <c r="AV91">
        <v>3.21</v>
      </c>
      <c r="AW91">
        <v>2.93</v>
      </c>
      <c r="AX91">
        <v>2.73</v>
      </c>
      <c r="AY91">
        <v>2.54</v>
      </c>
      <c r="AZ91">
        <v>2.21</v>
      </c>
      <c r="BA91">
        <v>2.15</v>
      </c>
      <c r="BB91">
        <v>1.88</v>
      </c>
      <c r="BC91">
        <v>1.59</v>
      </c>
      <c r="BD91">
        <v>1.43</v>
      </c>
      <c r="BE91">
        <v>1.3</v>
      </c>
      <c r="BF91">
        <v>1.19</v>
      </c>
      <c r="BG91">
        <v>1.0900000000000001</v>
      </c>
      <c r="BH91">
        <v>1</v>
      </c>
      <c r="BI91">
        <v>0.94</v>
      </c>
      <c r="BJ91">
        <v>0.89</v>
      </c>
      <c r="BK91">
        <v>0.84</v>
      </c>
    </row>
    <row r="92" spans="1:63" x14ac:dyDescent="0.25">
      <c r="A92" t="s">
        <v>452</v>
      </c>
      <c r="B92" t="s">
        <v>453</v>
      </c>
      <c r="C92" t="s">
        <v>453</v>
      </c>
      <c r="D92" t="s">
        <v>454</v>
      </c>
      <c r="E92" t="s">
        <v>455</v>
      </c>
      <c r="F92" t="s">
        <v>452</v>
      </c>
      <c r="G92" t="s">
        <v>456</v>
      </c>
      <c r="H92" t="s">
        <v>453</v>
      </c>
      <c r="AY92">
        <v>1.46</v>
      </c>
      <c r="AZ92">
        <v>1.44</v>
      </c>
      <c r="BA92">
        <v>1.43</v>
      </c>
      <c r="BB92">
        <v>1.42</v>
      </c>
      <c r="BC92">
        <v>1.41</v>
      </c>
      <c r="BD92">
        <v>1.28</v>
      </c>
      <c r="BE92">
        <v>1.2</v>
      </c>
      <c r="BF92">
        <v>1.0900000000000001</v>
      </c>
      <c r="BG92">
        <v>1</v>
      </c>
      <c r="BH92">
        <v>1</v>
      </c>
      <c r="BI92">
        <v>0.93</v>
      </c>
      <c r="BJ92">
        <v>0.89</v>
      </c>
      <c r="BK92">
        <v>0.84</v>
      </c>
    </row>
    <row r="93" spans="1:63" x14ac:dyDescent="0.25">
      <c r="A93" t="s">
        <v>457</v>
      </c>
      <c r="B93" t="s">
        <v>458</v>
      </c>
      <c r="C93" t="s">
        <v>458</v>
      </c>
      <c r="D93" t="s">
        <v>459</v>
      </c>
      <c r="E93" t="s">
        <v>460</v>
      </c>
      <c r="F93" t="s">
        <v>457</v>
      </c>
      <c r="G93" t="s">
        <v>461</v>
      </c>
      <c r="H93" t="s">
        <v>458</v>
      </c>
      <c r="J93">
        <v>10856.32</v>
      </c>
      <c r="K93">
        <v>10515.02</v>
      </c>
      <c r="L93">
        <v>10233.92</v>
      </c>
      <c r="M93">
        <v>9943.07</v>
      </c>
      <c r="N93">
        <v>9389.4699999999993</v>
      </c>
      <c r="O93">
        <v>9245.5499999999993</v>
      </c>
      <c r="P93">
        <v>8798.51</v>
      </c>
      <c r="Q93">
        <v>8535.3799999999992</v>
      </c>
      <c r="R93">
        <v>8446.7900000000009</v>
      </c>
      <c r="S93">
        <v>7888.71</v>
      </c>
      <c r="T93">
        <v>7686.37</v>
      </c>
      <c r="U93">
        <v>7231.1</v>
      </c>
      <c r="V93">
        <v>6790.7</v>
      </c>
      <c r="W93">
        <v>5986.98</v>
      </c>
      <c r="X93">
        <v>4863.04</v>
      </c>
      <c r="Y93">
        <v>4205.8500000000004</v>
      </c>
      <c r="Z93">
        <v>3523.8</v>
      </c>
      <c r="AA93">
        <v>2700.98</v>
      </c>
      <c r="AB93">
        <v>2328.3200000000002</v>
      </c>
      <c r="AC93">
        <v>1946.2</v>
      </c>
      <c r="AD93">
        <v>1458.82</v>
      </c>
      <c r="AE93">
        <v>1157.71</v>
      </c>
      <c r="AF93">
        <v>719.42</v>
      </c>
      <c r="AG93">
        <v>377.71</v>
      </c>
      <c r="AH93">
        <v>237.41</v>
      </c>
      <c r="AI93">
        <v>151.47</v>
      </c>
      <c r="AJ93">
        <v>87.24</v>
      </c>
      <c r="AK93">
        <v>36.4</v>
      </c>
      <c r="AL93">
        <v>17.11</v>
      </c>
      <c r="AM93">
        <v>13.53</v>
      </c>
      <c r="AN93">
        <v>10.56</v>
      </c>
      <c r="AO93">
        <v>8.56</v>
      </c>
      <c r="AP93">
        <v>7.49</v>
      </c>
      <c r="AQ93">
        <v>5.52</v>
      </c>
      <c r="AR93">
        <v>5.09</v>
      </c>
      <c r="AS93">
        <v>3.88</v>
      </c>
      <c r="AT93">
        <v>3</v>
      </c>
      <c r="AU93">
        <v>2.54</v>
      </c>
      <c r="AV93">
        <v>2.21</v>
      </c>
      <c r="AW93">
        <v>1.88</v>
      </c>
      <c r="AX93">
        <v>1.69</v>
      </c>
      <c r="AY93">
        <v>1.61</v>
      </c>
      <c r="AZ93">
        <v>1.52</v>
      </c>
      <c r="BA93">
        <v>1.44</v>
      </c>
      <c r="BB93">
        <v>1.34</v>
      </c>
      <c r="BC93">
        <v>1.27</v>
      </c>
      <c r="BD93">
        <v>1.2</v>
      </c>
      <c r="BE93">
        <v>1.1399999999999999</v>
      </c>
      <c r="BF93">
        <v>1.08</v>
      </c>
      <c r="BG93">
        <v>1.04</v>
      </c>
      <c r="BH93">
        <v>1</v>
      </c>
      <c r="BI93">
        <v>0.95</v>
      </c>
      <c r="BJ93">
        <v>0.92</v>
      </c>
      <c r="BK93">
        <v>0.89</v>
      </c>
    </row>
    <row r="94" spans="1:63" ht="105" x14ac:dyDescent="0.25">
      <c r="A94" s="2" t="s">
        <v>462</v>
      </c>
      <c r="B94" t="s">
        <v>463</v>
      </c>
      <c r="C94" t="s">
        <v>463</v>
      </c>
      <c r="D94" t="s">
        <v>464</v>
      </c>
      <c r="E94" t="s">
        <v>463</v>
      </c>
      <c r="F94" t="s">
        <v>465</v>
      </c>
      <c r="G94" t="s">
        <v>466</v>
      </c>
      <c r="H94" t="s">
        <v>463</v>
      </c>
      <c r="AN94">
        <v>729.14</v>
      </c>
      <c r="AO94">
        <v>376.37</v>
      </c>
      <c r="AP94">
        <v>27.44</v>
      </c>
      <c r="AQ94">
        <v>5.0599999999999996</v>
      </c>
      <c r="AR94">
        <v>2.0099999999999998</v>
      </c>
      <c r="AS94">
        <v>1.72</v>
      </c>
      <c r="AT94">
        <v>1.67</v>
      </c>
      <c r="AU94">
        <v>1.6</v>
      </c>
      <c r="AV94">
        <v>1.58</v>
      </c>
      <c r="AW94">
        <v>1.54</v>
      </c>
      <c r="AX94">
        <v>1.42</v>
      </c>
      <c r="AY94">
        <v>1.37</v>
      </c>
      <c r="AZ94">
        <v>1.33</v>
      </c>
      <c r="BA94">
        <v>1.29</v>
      </c>
      <c r="BB94">
        <v>1.28</v>
      </c>
      <c r="BC94">
        <v>1.23</v>
      </c>
      <c r="BD94">
        <v>1.19</v>
      </c>
      <c r="BE94">
        <v>1.1100000000000001</v>
      </c>
      <c r="BF94">
        <v>1.03</v>
      </c>
      <c r="BG94">
        <v>1.03</v>
      </c>
      <c r="BH94">
        <v>1</v>
      </c>
      <c r="BI94">
        <v>0.97</v>
      </c>
      <c r="BJ94">
        <v>0.97</v>
      </c>
      <c r="BK94">
        <v>0.97</v>
      </c>
    </row>
    <row r="95" spans="1:63" x14ac:dyDescent="0.25">
      <c r="A95" t="s">
        <v>467</v>
      </c>
      <c r="B95" t="s">
        <v>468</v>
      </c>
      <c r="C95" t="s">
        <v>468</v>
      </c>
      <c r="D95" t="s">
        <v>61</v>
      </c>
      <c r="E95" t="s">
        <v>62</v>
      </c>
      <c r="F95" t="s">
        <v>467</v>
      </c>
      <c r="G95" t="s">
        <v>469</v>
      </c>
      <c r="H95" t="s">
        <v>468</v>
      </c>
      <c r="Q95">
        <v>14.98</v>
      </c>
      <c r="R95">
        <v>12.37</v>
      </c>
      <c r="S95">
        <v>11.94</v>
      </c>
      <c r="T95">
        <v>11.26</v>
      </c>
      <c r="U95">
        <v>10.55</v>
      </c>
      <c r="V95">
        <v>9.91</v>
      </c>
      <c r="W95">
        <v>9.5299999999999994</v>
      </c>
      <c r="X95">
        <v>9.1</v>
      </c>
      <c r="Y95">
        <v>7.4</v>
      </c>
      <c r="Z95">
        <v>6.67</v>
      </c>
      <c r="AA95">
        <v>6.17</v>
      </c>
      <c r="AB95">
        <v>5.68</v>
      </c>
      <c r="AC95">
        <v>5.0999999999999996</v>
      </c>
      <c r="AD95">
        <v>4.3899999999999997</v>
      </c>
      <c r="AE95">
        <v>3.9</v>
      </c>
      <c r="AF95">
        <v>3.46</v>
      </c>
      <c r="AG95">
        <v>3.21</v>
      </c>
      <c r="AH95">
        <v>2.88</v>
      </c>
      <c r="AI95">
        <v>2.48</v>
      </c>
      <c r="AJ95">
        <v>2.73</v>
      </c>
      <c r="AK95">
        <v>2.72</v>
      </c>
      <c r="AL95">
        <v>2.76</v>
      </c>
      <c r="AM95">
        <v>2.8</v>
      </c>
      <c r="AN95">
        <v>2.67</v>
      </c>
      <c r="AO95">
        <v>2.61</v>
      </c>
      <c r="AP95">
        <v>2.56</v>
      </c>
      <c r="AQ95">
        <v>2.5</v>
      </c>
      <c r="AR95">
        <v>1.95</v>
      </c>
      <c r="AS95">
        <v>1.65</v>
      </c>
      <c r="AT95">
        <v>1.56</v>
      </c>
      <c r="AU95">
        <v>1.55</v>
      </c>
      <c r="AV95">
        <v>1.55</v>
      </c>
      <c r="AW95">
        <v>1.6</v>
      </c>
      <c r="AX95">
        <v>1.51</v>
      </c>
      <c r="AY95">
        <v>1.52</v>
      </c>
      <c r="AZ95">
        <v>1.31</v>
      </c>
      <c r="BA95">
        <v>1.29</v>
      </c>
      <c r="BB95">
        <v>1.3</v>
      </c>
      <c r="BC95">
        <v>1.27</v>
      </c>
      <c r="BD95">
        <v>1.2</v>
      </c>
      <c r="BE95">
        <v>1.17</v>
      </c>
      <c r="BF95">
        <v>1.08</v>
      </c>
      <c r="BG95">
        <v>1.04</v>
      </c>
      <c r="BH95">
        <v>1</v>
      </c>
      <c r="BI95">
        <v>0.95</v>
      </c>
      <c r="BJ95">
        <v>0.9</v>
      </c>
      <c r="BK95">
        <v>0.85</v>
      </c>
    </row>
    <row r="96" spans="1:63" x14ac:dyDescent="0.25">
      <c r="A96" t="s">
        <v>470</v>
      </c>
      <c r="B96" t="s">
        <v>471</v>
      </c>
      <c r="C96" t="s">
        <v>471</v>
      </c>
      <c r="D96" t="s">
        <v>472</v>
      </c>
      <c r="E96" t="s">
        <v>473</v>
      </c>
      <c r="F96" t="s">
        <v>470</v>
      </c>
      <c r="G96" t="s">
        <v>474</v>
      </c>
      <c r="H96" t="s">
        <v>471</v>
      </c>
      <c r="AE96">
        <v>421.74</v>
      </c>
      <c r="AF96">
        <v>413.55</v>
      </c>
      <c r="AG96">
        <v>409.84</v>
      </c>
      <c r="AH96">
        <v>422.9</v>
      </c>
      <c r="AI96">
        <v>429.11</v>
      </c>
      <c r="AJ96">
        <v>472.45</v>
      </c>
      <c r="AK96">
        <v>468.65</v>
      </c>
      <c r="AL96">
        <v>464.33</v>
      </c>
      <c r="AM96">
        <v>433.36</v>
      </c>
      <c r="AN96">
        <v>351.63</v>
      </c>
      <c r="AO96">
        <v>181.89</v>
      </c>
      <c r="AP96">
        <v>66.459999999999994</v>
      </c>
      <c r="AQ96">
        <v>15.86</v>
      </c>
      <c r="AR96">
        <v>9.65</v>
      </c>
      <c r="AS96">
        <v>6.02</v>
      </c>
      <c r="AT96">
        <v>5.44</v>
      </c>
      <c r="AU96">
        <v>4.47</v>
      </c>
      <c r="AV96">
        <v>4.5599999999999996</v>
      </c>
      <c r="AW96">
        <v>4.1100000000000003</v>
      </c>
      <c r="AX96">
        <v>3.67</v>
      </c>
      <c r="AY96">
        <v>3.32</v>
      </c>
      <c r="AZ96">
        <v>3.12</v>
      </c>
      <c r="BA96">
        <v>2.83</v>
      </c>
      <c r="BB96">
        <v>2.4300000000000002</v>
      </c>
      <c r="BC96">
        <v>2.02</v>
      </c>
      <c r="BD96">
        <v>1.66</v>
      </c>
      <c r="BE96">
        <v>1.48</v>
      </c>
      <c r="BF96">
        <v>1.22</v>
      </c>
      <c r="BG96">
        <v>1.2</v>
      </c>
      <c r="BH96">
        <v>1</v>
      </c>
      <c r="BI96">
        <v>0.89</v>
      </c>
      <c r="BJ96">
        <v>0.8</v>
      </c>
      <c r="BK96">
        <v>0.71</v>
      </c>
    </row>
    <row r="97" spans="1:63" x14ac:dyDescent="0.25">
      <c r="A97" t="s">
        <v>475</v>
      </c>
      <c r="B97" t="s">
        <v>476</v>
      </c>
      <c r="C97" t="s">
        <v>476</v>
      </c>
      <c r="D97" t="s">
        <v>477</v>
      </c>
      <c r="E97" t="s">
        <v>478</v>
      </c>
      <c r="F97" t="s">
        <v>475</v>
      </c>
      <c r="G97" t="s">
        <v>479</v>
      </c>
      <c r="H97" t="s">
        <v>476</v>
      </c>
      <c r="AD97">
        <v>754.49</v>
      </c>
      <c r="AE97">
        <v>724.91</v>
      </c>
      <c r="AF97">
        <v>617.16</v>
      </c>
      <c r="AG97">
        <v>546</v>
      </c>
      <c r="AH97">
        <v>463.99</v>
      </c>
      <c r="AI97">
        <v>348.47</v>
      </c>
      <c r="AJ97">
        <v>309.17</v>
      </c>
      <c r="AK97">
        <v>109.85</v>
      </c>
      <c r="AL97">
        <v>74.06</v>
      </c>
      <c r="AM97">
        <v>50.25</v>
      </c>
      <c r="AN97">
        <v>37.49</v>
      </c>
      <c r="AO97">
        <v>23.28</v>
      </c>
      <c r="AP97">
        <v>17.239999999999998</v>
      </c>
      <c r="AQ97">
        <v>11.81</v>
      </c>
      <c r="AR97">
        <v>7.59</v>
      </c>
      <c r="AS97">
        <v>5.0199999999999996</v>
      </c>
      <c r="AT97">
        <v>3.04</v>
      </c>
      <c r="AU97">
        <v>2.79</v>
      </c>
      <c r="AV97">
        <v>2.65</v>
      </c>
      <c r="AW97">
        <v>2.54</v>
      </c>
      <c r="AX97">
        <v>2.27</v>
      </c>
      <c r="AY97">
        <v>1.97</v>
      </c>
      <c r="AZ97">
        <v>1.82</v>
      </c>
      <c r="BA97">
        <v>1.73</v>
      </c>
      <c r="BB97">
        <v>1.62</v>
      </c>
      <c r="BC97">
        <v>1.5</v>
      </c>
      <c r="BD97">
        <v>1.34</v>
      </c>
      <c r="BE97">
        <v>1.25</v>
      </c>
      <c r="BF97">
        <v>1.1499999999999999</v>
      </c>
      <c r="BG97">
        <v>1.1000000000000001</v>
      </c>
      <c r="BH97">
        <v>1</v>
      </c>
      <c r="BI97">
        <v>0.93</v>
      </c>
      <c r="BJ97">
        <v>0.9</v>
      </c>
      <c r="BK97">
        <v>0.87</v>
      </c>
    </row>
    <row r="98" spans="1:63" x14ac:dyDescent="0.25">
      <c r="A98" t="s">
        <v>480</v>
      </c>
      <c r="B98" t="s">
        <v>481</v>
      </c>
      <c r="C98" t="s">
        <v>481</v>
      </c>
      <c r="D98" t="s">
        <v>482</v>
      </c>
      <c r="E98" t="s">
        <v>483</v>
      </c>
      <c r="F98" t="s">
        <v>480</v>
      </c>
      <c r="G98" t="s">
        <v>484</v>
      </c>
      <c r="H98" t="s">
        <v>481</v>
      </c>
      <c r="J98">
        <v>33.6</v>
      </c>
      <c r="K98">
        <v>33.369999999999997</v>
      </c>
      <c r="L98">
        <v>32.58</v>
      </c>
      <c r="M98">
        <v>31.19</v>
      </c>
      <c r="N98">
        <v>29.84</v>
      </c>
      <c r="O98">
        <v>30.47</v>
      </c>
      <c r="P98">
        <v>29.25</v>
      </c>
      <c r="Q98">
        <v>28.57</v>
      </c>
      <c r="R98">
        <v>28.58</v>
      </c>
      <c r="S98">
        <v>29.02</v>
      </c>
      <c r="T98">
        <v>28.99</v>
      </c>
      <c r="U98">
        <v>27.28</v>
      </c>
      <c r="V98">
        <v>25.46</v>
      </c>
      <c r="W98">
        <v>21.85</v>
      </c>
      <c r="X98">
        <v>19.39</v>
      </c>
      <c r="Y98">
        <v>16.86</v>
      </c>
      <c r="Z98">
        <v>15.9</v>
      </c>
      <c r="AA98">
        <v>14.95</v>
      </c>
      <c r="AB98">
        <v>14.59</v>
      </c>
      <c r="AC98">
        <v>13</v>
      </c>
      <c r="AD98">
        <v>12.2</v>
      </c>
      <c r="AE98">
        <v>11.37</v>
      </c>
      <c r="AF98">
        <v>10.33</v>
      </c>
      <c r="AG98">
        <v>9.6300000000000008</v>
      </c>
      <c r="AH98">
        <v>8.68</v>
      </c>
      <c r="AI98">
        <v>7.88</v>
      </c>
      <c r="AJ98">
        <v>7.34</v>
      </c>
      <c r="AK98">
        <v>6.65</v>
      </c>
      <c r="AL98">
        <v>6.31</v>
      </c>
      <c r="AM98">
        <v>5.84</v>
      </c>
      <c r="AN98">
        <v>5.69</v>
      </c>
      <c r="AO98">
        <v>4.03</v>
      </c>
      <c r="AP98">
        <v>3.81</v>
      </c>
      <c r="AQ98">
        <v>3.4</v>
      </c>
      <c r="AR98">
        <v>3.06</v>
      </c>
      <c r="AS98">
        <v>2.98</v>
      </c>
      <c r="AT98">
        <v>2.92</v>
      </c>
      <c r="AU98">
        <v>2.61</v>
      </c>
      <c r="AV98">
        <v>2.2400000000000002</v>
      </c>
      <c r="AW98">
        <v>2.12</v>
      </c>
      <c r="AX98">
        <v>2.0099999999999998</v>
      </c>
      <c r="AY98">
        <v>1.92</v>
      </c>
      <c r="AZ98">
        <v>1.78</v>
      </c>
      <c r="BA98">
        <v>1.65</v>
      </c>
      <c r="BB98">
        <v>1.47</v>
      </c>
      <c r="BC98">
        <v>1.35</v>
      </c>
      <c r="BD98">
        <v>1.1399999999999999</v>
      </c>
      <c r="BE98">
        <v>1.0900000000000001</v>
      </c>
      <c r="BF98">
        <v>1.08</v>
      </c>
      <c r="BG98">
        <v>1.21</v>
      </c>
      <c r="BH98">
        <v>1</v>
      </c>
      <c r="BI98">
        <v>0.88</v>
      </c>
      <c r="BJ98">
        <v>0.91</v>
      </c>
      <c r="BK98">
        <v>0.94</v>
      </c>
    </row>
    <row r="99" spans="1:63" x14ac:dyDescent="0.25">
      <c r="A99" t="s">
        <v>485</v>
      </c>
      <c r="B99" t="s">
        <v>486</v>
      </c>
      <c r="C99" t="s">
        <v>486</v>
      </c>
      <c r="D99" t="s">
        <v>487</v>
      </c>
      <c r="E99" t="s">
        <v>488</v>
      </c>
      <c r="F99" t="s">
        <v>485</v>
      </c>
      <c r="G99" t="s">
        <v>489</v>
      </c>
      <c r="H99" t="s">
        <v>486</v>
      </c>
      <c r="Z99">
        <v>14.08</v>
      </c>
      <c r="AA99">
        <v>12.97</v>
      </c>
      <c r="AB99">
        <v>11.71</v>
      </c>
      <c r="AC99">
        <v>9.93</v>
      </c>
      <c r="AD99">
        <v>7.85</v>
      </c>
      <c r="AE99">
        <v>7.08</v>
      </c>
      <c r="AF99">
        <v>6.5</v>
      </c>
      <c r="AG99">
        <v>5.99</v>
      </c>
      <c r="AH99">
        <v>5.58</v>
      </c>
      <c r="AI99">
        <v>5.16</v>
      </c>
      <c r="AJ99">
        <v>4.7699999999999996</v>
      </c>
      <c r="AK99">
        <v>4.2300000000000004</v>
      </c>
      <c r="AL99">
        <v>3.81</v>
      </c>
      <c r="AM99">
        <v>3.43</v>
      </c>
      <c r="AN99">
        <v>3.12</v>
      </c>
      <c r="AO99">
        <v>2.87</v>
      </c>
      <c r="AP99">
        <v>2.73</v>
      </c>
      <c r="AQ99">
        <v>2.5</v>
      </c>
      <c r="AR99">
        <v>2.34</v>
      </c>
      <c r="AS99">
        <v>2.2200000000000002</v>
      </c>
      <c r="AT99">
        <v>2.08</v>
      </c>
      <c r="AU99">
        <v>1.98</v>
      </c>
      <c r="AV99">
        <v>1.85</v>
      </c>
      <c r="AW99">
        <v>1.75</v>
      </c>
      <c r="AX99">
        <v>1.72</v>
      </c>
      <c r="AY99">
        <v>1.6</v>
      </c>
      <c r="AZ99">
        <v>1.52</v>
      </c>
      <c r="BA99">
        <v>1.43</v>
      </c>
      <c r="BB99">
        <v>1.35</v>
      </c>
      <c r="BC99">
        <v>1.3</v>
      </c>
      <c r="BD99">
        <v>1.17</v>
      </c>
      <c r="BE99">
        <v>1.08</v>
      </c>
      <c r="BF99">
        <v>1.02</v>
      </c>
      <c r="BG99">
        <v>1.02</v>
      </c>
      <c r="BH99">
        <v>1</v>
      </c>
      <c r="BI99">
        <v>0.96</v>
      </c>
      <c r="BJ99">
        <v>0.93</v>
      </c>
      <c r="BK99">
        <v>0.9</v>
      </c>
    </row>
    <row r="100" spans="1:63" x14ac:dyDescent="0.25">
      <c r="A100" t="s">
        <v>490</v>
      </c>
      <c r="B100" t="s">
        <v>491</v>
      </c>
      <c r="C100" t="s">
        <v>491</v>
      </c>
      <c r="D100" t="s">
        <v>492</v>
      </c>
      <c r="E100" t="s">
        <v>493</v>
      </c>
      <c r="F100" t="s">
        <v>490</v>
      </c>
      <c r="G100" t="s">
        <v>494</v>
      </c>
      <c r="H100" t="s">
        <v>491</v>
      </c>
      <c r="J100">
        <v>1060.1500000000001</v>
      </c>
      <c r="K100">
        <v>1065.18</v>
      </c>
      <c r="L100">
        <v>1022.3</v>
      </c>
      <c r="M100">
        <v>967.4</v>
      </c>
      <c r="N100">
        <v>973.15</v>
      </c>
      <c r="O100">
        <v>938.36</v>
      </c>
      <c r="P100">
        <v>936.42</v>
      </c>
      <c r="Q100">
        <v>956.28</v>
      </c>
      <c r="R100">
        <v>897.03</v>
      </c>
      <c r="S100">
        <v>876.04</v>
      </c>
      <c r="T100">
        <v>805.34</v>
      </c>
      <c r="U100">
        <v>746.36</v>
      </c>
      <c r="V100">
        <v>739.52</v>
      </c>
      <c r="W100">
        <v>676.52</v>
      </c>
      <c r="X100">
        <v>571.88</v>
      </c>
      <c r="Y100">
        <v>528.58000000000004</v>
      </c>
      <c r="Z100">
        <v>480.36</v>
      </c>
      <c r="AA100">
        <v>423.68</v>
      </c>
      <c r="AB100">
        <v>422.75</v>
      </c>
      <c r="AC100">
        <v>408.77</v>
      </c>
      <c r="AD100">
        <v>353.02</v>
      </c>
      <c r="AE100">
        <v>303.26</v>
      </c>
      <c r="AF100">
        <v>276.54000000000002</v>
      </c>
      <c r="AG100">
        <v>248.62</v>
      </c>
      <c r="AH100">
        <v>220.46</v>
      </c>
      <c r="AI100">
        <v>202.39</v>
      </c>
      <c r="AJ100">
        <v>178.3</v>
      </c>
      <c r="AK100">
        <v>152.75</v>
      </c>
      <c r="AL100">
        <v>116.52</v>
      </c>
      <c r="AM100">
        <v>95.11</v>
      </c>
      <c r="AN100">
        <v>85.95</v>
      </c>
      <c r="AO100">
        <v>77.650000000000006</v>
      </c>
      <c r="AP100">
        <v>68.55</v>
      </c>
      <c r="AQ100">
        <v>53.48</v>
      </c>
      <c r="AR100">
        <v>42.39</v>
      </c>
      <c r="AS100">
        <v>23.92</v>
      </c>
      <c r="AT100">
        <v>15.7</v>
      </c>
      <c r="AU100">
        <v>12.99</v>
      </c>
      <c r="AV100">
        <v>10.87</v>
      </c>
      <c r="AW100">
        <v>7.78</v>
      </c>
      <c r="AX100">
        <v>5.96</v>
      </c>
      <c r="AY100">
        <v>4.74</v>
      </c>
      <c r="AZ100">
        <v>2.93</v>
      </c>
      <c r="BA100">
        <v>2.67</v>
      </c>
      <c r="BB100">
        <v>2.31</v>
      </c>
      <c r="BC100">
        <v>2.09</v>
      </c>
      <c r="BD100">
        <v>1.64</v>
      </c>
      <c r="BE100">
        <v>1.49</v>
      </c>
      <c r="BF100">
        <v>1.37</v>
      </c>
      <c r="BG100">
        <v>1.26</v>
      </c>
      <c r="BH100">
        <v>1</v>
      </c>
      <c r="BI100">
        <v>0.96</v>
      </c>
      <c r="BJ100">
        <v>0.81</v>
      </c>
      <c r="BK100">
        <v>0.69</v>
      </c>
    </row>
    <row r="101" spans="1:63" x14ac:dyDescent="0.25">
      <c r="A101" t="s">
        <v>495</v>
      </c>
      <c r="B101" t="s">
        <v>496</v>
      </c>
      <c r="C101" t="s">
        <v>496</v>
      </c>
      <c r="D101" t="s">
        <v>497</v>
      </c>
      <c r="E101" t="s">
        <v>498</v>
      </c>
      <c r="F101" t="s">
        <v>495</v>
      </c>
      <c r="G101" t="s">
        <v>499</v>
      </c>
      <c r="H101" t="s">
        <v>496</v>
      </c>
      <c r="J101">
        <v>4.8099999999999996</v>
      </c>
      <c r="K101">
        <v>5.21</v>
      </c>
      <c r="L101">
        <v>5.28</v>
      </c>
      <c r="M101">
        <v>5.33</v>
      </c>
      <c r="N101">
        <v>5.24</v>
      </c>
      <c r="O101">
        <v>5.13</v>
      </c>
      <c r="P101">
        <v>5.2</v>
      </c>
      <c r="Q101">
        <v>5.21</v>
      </c>
      <c r="R101">
        <v>5.4</v>
      </c>
      <c r="S101">
        <v>5.12</v>
      </c>
      <c r="T101">
        <v>5.14</v>
      </c>
      <c r="U101">
        <v>5.17</v>
      </c>
      <c r="V101">
        <v>5.15</v>
      </c>
      <c r="W101">
        <v>4.37</v>
      </c>
      <c r="X101">
        <v>3.88</v>
      </c>
      <c r="Y101">
        <v>4</v>
      </c>
      <c r="Z101">
        <v>3.55</v>
      </c>
      <c r="AA101">
        <v>3.32</v>
      </c>
      <c r="AB101">
        <v>3.16</v>
      </c>
      <c r="AC101">
        <v>2.82</v>
      </c>
      <c r="AD101">
        <v>2.64</v>
      </c>
      <c r="AE101">
        <v>2.61</v>
      </c>
      <c r="AF101">
        <v>2.54</v>
      </c>
      <c r="AG101">
        <v>2.42</v>
      </c>
      <c r="AH101">
        <v>2.29</v>
      </c>
      <c r="AI101">
        <v>2.33</v>
      </c>
      <c r="AJ101">
        <v>2.5499999999999998</v>
      </c>
      <c r="AK101">
        <v>2.41</v>
      </c>
      <c r="AL101">
        <v>2.33</v>
      </c>
      <c r="AM101">
        <v>2.23</v>
      </c>
      <c r="AN101">
        <v>2.15</v>
      </c>
      <c r="AO101">
        <v>2.0699999999999998</v>
      </c>
      <c r="AP101">
        <v>2.02</v>
      </c>
      <c r="AQ101">
        <v>1.95</v>
      </c>
      <c r="AR101">
        <v>1.87</v>
      </c>
      <c r="AS101">
        <v>1.81</v>
      </c>
      <c r="AT101">
        <v>1.74</v>
      </c>
      <c r="AU101">
        <v>1.68</v>
      </c>
      <c r="AV101">
        <v>1.55</v>
      </c>
      <c r="AW101">
        <v>1.55</v>
      </c>
      <c r="AX101">
        <v>1.43</v>
      </c>
      <c r="AY101">
        <v>1.45</v>
      </c>
      <c r="AZ101">
        <v>1.4</v>
      </c>
      <c r="BA101">
        <v>1.36</v>
      </c>
      <c r="BB101">
        <v>1.28</v>
      </c>
      <c r="BC101">
        <v>1.18</v>
      </c>
      <c r="BD101">
        <v>1.1299999999999999</v>
      </c>
      <c r="BE101">
        <v>1.08</v>
      </c>
      <c r="BF101">
        <v>0.98</v>
      </c>
      <c r="BG101">
        <v>1.04</v>
      </c>
      <c r="BH101">
        <v>1</v>
      </c>
      <c r="BI101">
        <v>0.95</v>
      </c>
      <c r="BJ101">
        <v>0.94</v>
      </c>
      <c r="BK101">
        <v>0.93</v>
      </c>
    </row>
    <row r="102" spans="1:63" x14ac:dyDescent="0.25">
      <c r="A102" t="s">
        <v>500</v>
      </c>
      <c r="B102" t="s">
        <v>501</v>
      </c>
      <c r="C102" t="s">
        <v>501</v>
      </c>
      <c r="D102" t="s">
        <v>502</v>
      </c>
      <c r="E102" t="s">
        <v>503</v>
      </c>
      <c r="F102" t="s">
        <v>500</v>
      </c>
      <c r="G102" t="s">
        <v>504</v>
      </c>
      <c r="H102" t="s">
        <v>501</v>
      </c>
      <c r="AD102">
        <v>18.04</v>
      </c>
      <c r="AE102">
        <v>17.95</v>
      </c>
      <c r="AF102">
        <v>15.64</v>
      </c>
      <c r="AG102">
        <v>14</v>
      </c>
      <c r="AH102">
        <v>12.51</v>
      </c>
      <c r="AI102">
        <v>9.99</v>
      </c>
      <c r="AJ102">
        <v>9.0500000000000007</v>
      </c>
      <c r="AK102">
        <v>8.3000000000000007</v>
      </c>
      <c r="AL102">
        <v>6.82</v>
      </c>
      <c r="AM102">
        <v>5.9</v>
      </c>
      <c r="AN102">
        <v>5.66</v>
      </c>
      <c r="AO102">
        <v>5.41</v>
      </c>
      <c r="AP102">
        <v>4.93</v>
      </c>
      <c r="AQ102">
        <v>4.21</v>
      </c>
      <c r="AR102">
        <v>3.64</v>
      </c>
      <c r="AS102">
        <v>3.44</v>
      </c>
      <c r="AT102">
        <v>3</v>
      </c>
      <c r="AU102">
        <v>2.81</v>
      </c>
      <c r="AV102">
        <v>2.58</v>
      </c>
      <c r="AW102">
        <v>2.4300000000000002</v>
      </c>
      <c r="AX102">
        <v>1.91</v>
      </c>
      <c r="AY102">
        <v>1.72</v>
      </c>
      <c r="AZ102">
        <v>1.55</v>
      </c>
      <c r="BA102">
        <v>1.54</v>
      </c>
      <c r="BB102">
        <v>1.51</v>
      </c>
      <c r="BC102">
        <v>1.43</v>
      </c>
      <c r="BD102">
        <v>1.31</v>
      </c>
      <c r="BE102">
        <v>1.2</v>
      </c>
      <c r="BF102">
        <v>1.06</v>
      </c>
      <c r="BG102">
        <v>1.02</v>
      </c>
      <c r="BH102">
        <v>1</v>
      </c>
      <c r="BI102">
        <v>0.93</v>
      </c>
      <c r="BJ102">
        <v>0.84</v>
      </c>
      <c r="BK102">
        <v>0.75</v>
      </c>
    </row>
    <row r="103" spans="1:63" x14ac:dyDescent="0.25">
      <c r="A103" t="s">
        <v>505</v>
      </c>
      <c r="B103" t="s">
        <v>506</v>
      </c>
      <c r="C103" t="s">
        <v>506</v>
      </c>
      <c r="D103" t="s">
        <v>61</v>
      </c>
      <c r="E103" t="s">
        <v>62</v>
      </c>
      <c r="F103" t="s">
        <v>505</v>
      </c>
      <c r="G103" t="s">
        <v>507</v>
      </c>
      <c r="H103" t="s">
        <v>506</v>
      </c>
      <c r="J103">
        <v>9.32</v>
      </c>
      <c r="K103">
        <v>9.02</v>
      </c>
      <c r="L103">
        <v>9.09</v>
      </c>
      <c r="M103">
        <v>9.02</v>
      </c>
      <c r="N103">
        <v>9.09</v>
      </c>
      <c r="O103">
        <v>8.41</v>
      </c>
      <c r="P103">
        <v>8.01</v>
      </c>
      <c r="Q103">
        <v>8.4499999999999993</v>
      </c>
      <c r="R103">
        <v>8.75</v>
      </c>
      <c r="S103">
        <v>8.07</v>
      </c>
      <c r="T103">
        <v>7.53</v>
      </c>
      <c r="U103">
        <v>7.49</v>
      </c>
      <c r="V103">
        <v>7.25</v>
      </c>
      <c r="W103">
        <v>5.33</v>
      </c>
      <c r="X103">
        <v>4.96</v>
      </c>
      <c r="Y103">
        <v>5.29</v>
      </c>
      <c r="Z103">
        <v>4.71</v>
      </c>
      <c r="AA103">
        <v>4.07</v>
      </c>
      <c r="AB103">
        <v>3.66</v>
      </c>
      <c r="AC103">
        <v>3.5</v>
      </c>
      <c r="AD103">
        <v>2.9</v>
      </c>
      <c r="AE103">
        <v>2.62</v>
      </c>
      <c r="AF103">
        <v>2.37</v>
      </c>
      <c r="AG103">
        <v>2.17</v>
      </c>
      <c r="AH103">
        <v>1.95</v>
      </c>
      <c r="AI103">
        <v>2.0699999999999998</v>
      </c>
      <c r="AJ103">
        <v>2.16</v>
      </c>
      <c r="AK103">
        <v>2.12</v>
      </c>
      <c r="AL103">
        <v>2.2400000000000002</v>
      </c>
      <c r="AM103">
        <v>2.21</v>
      </c>
      <c r="AN103">
        <v>2.25</v>
      </c>
      <c r="AO103">
        <v>2.37</v>
      </c>
      <c r="AP103">
        <v>2.34</v>
      </c>
      <c r="AQ103">
        <v>2.35</v>
      </c>
      <c r="AR103">
        <v>1.77</v>
      </c>
      <c r="AS103">
        <v>1.68</v>
      </c>
      <c r="AT103">
        <v>1.6</v>
      </c>
      <c r="AU103">
        <v>1.55</v>
      </c>
      <c r="AV103">
        <v>1.51</v>
      </c>
      <c r="AW103">
        <v>1.48</v>
      </c>
      <c r="AX103">
        <v>1.41</v>
      </c>
      <c r="AY103">
        <v>1.36</v>
      </c>
      <c r="AZ103">
        <v>1.32</v>
      </c>
      <c r="BA103">
        <v>1.33</v>
      </c>
      <c r="BB103">
        <v>1.31</v>
      </c>
      <c r="BC103">
        <v>1.23</v>
      </c>
      <c r="BD103">
        <v>1.22</v>
      </c>
      <c r="BE103">
        <v>1.17</v>
      </c>
      <c r="BF103">
        <v>1.0900000000000001</v>
      </c>
      <c r="BG103">
        <v>1.03</v>
      </c>
      <c r="BH103">
        <v>1</v>
      </c>
      <c r="BI103">
        <v>0.96</v>
      </c>
      <c r="BJ103">
        <v>0.93</v>
      </c>
      <c r="BK103">
        <v>0.9</v>
      </c>
    </row>
    <row r="104" spans="1:63" x14ac:dyDescent="0.25">
      <c r="A104" t="s">
        <v>508</v>
      </c>
      <c r="B104" t="s">
        <v>509</v>
      </c>
      <c r="C104" t="s">
        <v>509</v>
      </c>
      <c r="D104" t="s">
        <v>510</v>
      </c>
      <c r="E104" t="s">
        <v>511</v>
      </c>
      <c r="F104" t="s">
        <v>508</v>
      </c>
      <c r="G104" t="s">
        <v>512</v>
      </c>
      <c r="H104" t="s">
        <v>509</v>
      </c>
      <c r="J104">
        <v>2920.74</v>
      </c>
      <c r="K104">
        <v>2748.74</v>
      </c>
      <c r="L104">
        <v>2603.83</v>
      </c>
      <c r="M104">
        <v>2686.99</v>
      </c>
      <c r="N104">
        <v>2623.3</v>
      </c>
      <c r="O104">
        <v>2600.8200000000002</v>
      </c>
      <c r="P104">
        <v>2297.69</v>
      </c>
      <c r="Q104">
        <v>2368.91</v>
      </c>
      <c r="R104">
        <v>2340.35</v>
      </c>
      <c r="S104">
        <v>2278.6799999999998</v>
      </c>
      <c r="T104">
        <v>1506.28</v>
      </c>
      <c r="U104">
        <v>1486.25</v>
      </c>
      <c r="V104">
        <v>1444.46</v>
      </c>
      <c r="W104">
        <v>1371.15</v>
      </c>
      <c r="X104">
        <v>952.54</v>
      </c>
      <c r="Y104">
        <v>771.28</v>
      </c>
      <c r="Z104">
        <v>674.47</v>
      </c>
      <c r="AA104">
        <v>609.21</v>
      </c>
      <c r="AB104">
        <v>534.79</v>
      </c>
      <c r="AC104">
        <v>479.68</v>
      </c>
      <c r="AD104">
        <v>426.69</v>
      </c>
      <c r="AE104">
        <v>360.2</v>
      </c>
      <c r="AF104">
        <v>343.6</v>
      </c>
      <c r="AG104">
        <v>302.02</v>
      </c>
      <c r="AH104">
        <v>266.64999999999998</v>
      </c>
      <c r="AI104">
        <v>252.64</v>
      </c>
      <c r="AJ104">
        <v>226.32</v>
      </c>
      <c r="AK104">
        <v>135.19999999999999</v>
      </c>
      <c r="AL104">
        <v>109.99</v>
      </c>
      <c r="AM104">
        <v>75.83</v>
      </c>
      <c r="AN104">
        <v>69.39</v>
      </c>
      <c r="AO104">
        <v>59</v>
      </c>
      <c r="AP104">
        <v>35.11</v>
      </c>
      <c r="AQ104">
        <v>27.83</v>
      </c>
      <c r="AR104">
        <v>21.24</v>
      </c>
      <c r="AS104">
        <v>9.9700000000000006</v>
      </c>
      <c r="AT104">
        <v>7.51</v>
      </c>
      <c r="AU104">
        <v>7.44</v>
      </c>
      <c r="AV104">
        <v>7.88</v>
      </c>
      <c r="AW104">
        <v>6.73</v>
      </c>
      <c r="AX104">
        <v>4.9800000000000004</v>
      </c>
      <c r="AY104">
        <v>5</v>
      </c>
      <c r="AZ104">
        <v>3.57</v>
      </c>
      <c r="BA104">
        <v>3.21</v>
      </c>
      <c r="BB104">
        <v>3.22</v>
      </c>
      <c r="BC104">
        <v>2.64</v>
      </c>
      <c r="BD104">
        <v>2.25</v>
      </c>
      <c r="BE104">
        <v>2.15</v>
      </c>
      <c r="BF104">
        <v>1.94</v>
      </c>
      <c r="BG104">
        <v>2.02</v>
      </c>
      <c r="BH104">
        <v>1</v>
      </c>
      <c r="BI104">
        <v>0.9</v>
      </c>
      <c r="BJ104">
        <v>0.85</v>
      </c>
      <c r="BK104">
        <v>0.81</v>
      </c>
    </row>
    <row r="105" spans="1:63" x14ac:dyDescent="0.25">
      <c r="A105" t="s">
        <v>513</v>
      </c>
      <c r="B105" t="s">
        <v>514</v>
      </c>
      <c r="C105" t="s">
        <v>514</v>
      </c>
      <c r="D105" t="s">
        <v>515</v>
      </c>
      <c r="E105" t="s">
        <v>516</v>
      </c>
      <c r="F105" t="s">
        <v>513</v>
      </c>
      <c r="G105" t="s">
        <v>517</v>
      </c>
      <c r="H105" t="s">
        <v>514</v>
      </c>
      <c r="J105">
        <v>119289634680.7</v>
      </c>
      <c r="K105">
        <v>119237888119.28999</v>
      </c>
      <c r="L105">
        <v>120749574288.75</v>
      </c>
      <c r="M105">
        <v>120235834938.41</v>
      </c>
      <c r="N105">
        <v>114430601619.08</v>
      </c>
      <c r="O105">
        <v>112936759922.34</v>
      </c>
      <c r="P105">
        <v>108948097296.45</v>
      </c>
      <c r="Q105">
        <v>107585699063.24001</v>
      </c>
      <c r="R105">
        <v>102962715036.86</v>
      </c>
      <c r="S105">
        <v>101770161835.92</v>
      </c>
      <c r="T105">
        <v>99347343204.039993</v>
      </c>
      <c r="U105">
        <v>96424095377.75</v>
      </c>
      <c r="V105">
        <v>92492485299.110001</v>
      </c>
      <c r="W105">
        <v>79280943665.910004</v>
      </c>
      <c r="X105">
        <v>65095743893.239998</v>
      </c>
      <c r="Y105">
        <v>62154568833.190002</v>
      </c>
      <c r="Z105">
        <v>56282093780.779999</v>
      </c>
      <c r="AA105">
        <v>50318149665.809998</v>
      </c>
      <c r="AB105">
        <v>48489482087.459999</v>
      </c>
      <c r="AC105">
        <v>36829744459.970001</v>
      </c>
      <c r="AD105">
        <v>26887219560.169998</v>
      </c>
      <c r="AE105">
        <v>24066371589.34</v>
      </c>
      <c r="AF105">
        <v>20614350946.599998</v>
      </c>
      <c r="AG105">
        <v>18571154827.599998</v>
      </c>
      <c r="AH105">
        <v>13364196691.360001</v>
      </c>
      <c r="AI105">
        <v>5001777077.9499998</v>
      </c>
      <c r="AJ105">
        <v>1311218609.8900001</v>
      </c>
      <c r="AK105">
        <v>210441132.09999999</v>
      </c>
      <c r="AL105">
        <v>1534763.25</v>
      </c>
      <c r="AM105">
        <v>31912.71</v>
      </c>
      <c r="AN105">
        <v>623.53</v>
      </c>
      <c r="AO105">
        <v>13.49</v>
      </c>
      <c r="AP105">
        <v>10.9</v>
      </c>
      <c r="AQ105">
        <v>9.06</v>
      </c>
      <c r="AR105">
        <v>3.88</v>
      </c>
      <c r="AS105">
        <v>3.42</v>
      </c>
      <c r="AT105">
        <v>3.12</v>
      </c>
      <c r="AU105">
        <v>2.84</v>
      </c>
      <c r="AV105">
        <v>2.4900000000000002</v>
      </c>
      <c r="AW105">
        <v>2.2799999999999998</v>
      </c>
      <c r="AX105">
        <v>2.1</v>
      </c>
      <c r="AY105">
        <v>1.96</v>
      </c>
      <c r="AZ105">
        <v>1.9</v>
      </c>
      <c r="BA105">
        <v>1.8</v>
      </c>
      <c r="BB105">
        <v>1.65</v>
      </c>
      <c r="BC105">
        <v>1.5</v>
      </c>
      <c r="BD105">
        <v>1.39</v>
      </c>
      <c r="BE105">
        <v>1.27</v>
      </c>
      <c r="BF105">
        <v>1.1299999999999999</v>
      </c>
      <c r="BG105">
        <v>1.07</v>
      </c>
      <c r="BH105">
        <v>1</v>
      </c>
      <c r="BI105">
        <v>0.89</v>
      </c>
      <c r="BJ105">
        <v>0.82</v>
      </c>
      <c r="BK105">
        <v>0.76</v>
      </c>
    </row>
    <row r="106" spans="1:63" x14ac:dyDescent="0.25">
      <c r="A106" t="s">
        <v>518</v>
      </c>
      <c r="B106" t="s">
        <v>519</v>
      </c>
      <c r="C106" t="s">
        <v>519</v>
      </c>
      <c r="D106" t="s">
        <v>520</v>
      </c>
      <c r="E106" t="s">
        <v>521</v>
      </c>
      <c r="F106" t="s">
        <v>518</v>
      </c>
      <c r="G106" t="s">
        <v>522</v>
      </c>
      <c r="H106" t="s">
        <v>519</v>
      </c>
      <c r="J106">
        <v>13.29</v>
      </c>
      <c r="K106">
        <v>12.95</v>
      </c>
      <c r="L106">
        <v>12.36</v>
      </c>
      <c r="M106">
        <v>11.95</v>
      </c>
      <c r="N106">
        <v>11.41</v>
      </c>
      <c r="O106">
        <v>10.89</v>
      </c>
      <c r="P106">
        <v>10.48</v>
      </c>
      <c r="Q106">
        <v>10.17</v>
      </c>
      <c r="R106">
        <v>9.74</v>
      </c>
      <c r="S106">
        <v>9.35</v>
      </c>
      <c r="T106">
        <v>8.2899999999999991</v>
      </c>
      <c r="U106">
        <v>7.79</v>
      </c>
      <c r="V106">
        <v>7.39</v>
      </c>
      <c r="W106">
        <v>6.8</v>
      </c>
      <c r="X106">
        <v>6.1</v>
      </c>
      <c r="Y106">
        <v>5.61</v>
      </c>
      <c r="Z106">
        <v>5.2</v>
      </c>
      <c r="AA106">
        <v>4.8099999999999996</v>
      </c>
      <c r="AB106">
        <v>4.53</v>
      </c>
      <c r="AC106">
        <v>4.28</v>
      </c>
      <c r="AD106">
        <v>3.79</v>
      </c>
      <c r="AE106">
        <v>3.35</v>
      </c>
      <c r="AF106">
        <v>3.03</v>
      </c>
      <c r="AG106">
        <v>2.84</v>
      </c>
      <c r="AH106">
        <v>2.67</v>
      </c>
      <c r="AI106">
        <v>2.54</v>
      </c>
      <c r="AJ106">
        <v>2.56</v>
      </c>
      <c r="AK106">
        <v>2.39</v>
      </c>
      <c r="AL106">
        <v>2.2799999999999998</v>
      </c>
      <c r="AM106">
        <v>2.15</v>
      </c>
      <c r="AN106">
        <v>2.0699999999999998</v>
      </c>
      <c r="AO106">
        <v>2.0299999999999998</v>
      </c>
      <c r="AP106">
        <v>2.04</v>
      </c>
      <c r="AQ106">
        <v>2</v>
      </c>
      <c r="AR106">
        <v>2</v>
      </c>
      <c r="AS106">
        <v>1.94</v>
      </c>
      <c r="AT106">
        <v>1.87</v>
      </c>
      <c r="AU106">
        <v>1.81</v>
      </c>
      <c r="AV106">
        <v>1.83</v>
      </c>
      <c r="AW106">
        <v>1.72</v>
      </c>
      <c r="AX106">
        <v>1.48</v>
      </c>
      <c r="AY106">
        <v>1.46</v>
      </c>
      <c r="AZ106">
        <v>1.48</v>
      </c>
      <c r="BA106">
        <v>1.44</v>
      </c>
      <c r="BB106">
        <v>1.36</v>
      </c>
      <c r="BC106">
        <v>1.25</v>
      </c>
      <c r="BD106">
        <v>1.1499999999999999</v>
      </c>
      <c r="BE106">
        <v>1.1200000000000001</v>
      </c>
      <c r="BF106">
        <v>1.01</v>
      </c>
      <c r="BG106">
        <v>1.06</v>
      </c>
      <c r="BH106">
        <v>1</v>
      </c>
      <c r="BI106">
        <v>0.94</v>
      </c>
      <c r="BJ106">
        <v>0.91</v>
      </c>
      <c r="BK106">
        <v>0.89</v>
      </c>
    </row>
    <row r="107" spans="1:63" x14ac:dyDescent="0.25">
      <c r="A107" t="s">
        <v>523</v>
      </c>
      <c r="B107" t="s">
        <v>524</v>
      </c>
      <c r="C107" t="s">
        <v>524</v>
      </c>
      <c r="D107" t="s">
        <v>525</v>
      </c>
      <c r="E107" t="s">
        <v>526</v>
      </c>
      <c r="F107" t="s">
        <v>523</v>
      </c>
      <c r="G107" t="s">
        <v>527</v>
      </c>
      <c r="H107" t="s">
        <v>524</v>
      </c>
      <c r="J107">
        <v>51.72</v>
      </c>
      <c r="K107">
        <v>50.37</v>
      </c>
      <c r="L107">
        <v>47.56</v>
      </c>
      <c r="M107">
        <v>45.92</v>
      </c>
      <c r="N107">
        <v>45.38</v>
      </c>
      <c r="O107">
        <v>40.200000000000003</v>
      </c>
      <c r="P107">
        <v>34.89</v>
      </c>
      <c r="Q107">
        <v>36.99</v>
      </c>
      <c r="R107">
        <v>33.299999999999997</v>
      </c>
      <c r="S107">
        <v>31.25</v>
      </c>
      <c r="T107">
        <v>29.19</v>
      </c>
      <c r="U107">
        <v>28.3</v>
      </c>
      <c r="V107">
        <v>25.15</v>
      </c>
      <c r="W107">
        <v>26.04</v>
      </c>
      <c r="X107">
        <v>21.55</v>
      </c>
      <c r="Y107">
        <v>16.899999999999999</v>
      </c>
      <c r="Z107">
        <v>16.809999999999999</v>
      </c>
      <c r="AA107">
        <v>17.43</v>
      </c>
      <c r="AB107">
        <v>15.93</v>
      </c>
      <c r="AC107">
        <v>14.49</v>
      </c>
      <c r="AD107">
        <v>13.46</v>
      </c>
      <c r="AE107">
        <v>12.47</v>
      </c>
      <c r="AF107">
        <v>11.41</v>
      </c>
      <c r="AG107">
        <v>10.16</v>
      </c>
      <c r="AH107">
        <v>9.5500000000000007</v>
      </c>
      <c r="AI107">
        <v>8.57</v>
      </c>
      <c r="AJ107">
        <v>7.49</v>
      </c>
      <c r="AK107">
        <v>6.65</v>
      </c>
      <c r="AL107">
        <v>5.95</v>
      </c>
      <c r="AM107">
        <v>5.34</v>
      </c>
      <c r="AN107">
        <v>4.83</v>
      </c>
      <c r="AO107">
        <v>4.29</v>
      </c>
      <c r="AP107">
        <v>3.62</v>
      </c>
      <c r="AQ107">
        <v>3.27</v>
      </c>
      <c r="AR107">
        <v>3.12</v>
      </c>
      <c r="AS107">
        <v>2.93</v>
      </c>
      <c r="AT107">
        <v>2.72</v>
      </c>
      <c r="AU107">
        <v>2.54</v>
      </c>
      <c r="AV107">
        <v>2.44</v>
      </c>
      <c r="AW107">
        <v>2.2400000000000002</v>
      </c>
      <c r="AX107">
        <v>2.14</v>
      </c>
      <c r="AY107">
        <v>1.93</v>
      </c>
      <c r="AZ107">
        <v>1.86</v>
      </c>
      <c r="BA107">
        <v>1.8</v>
      </c>
      <c r="BB107">
        <v>1.73</v>
      </c>
      <c r="BC107">
        <v>1.63</v>
      </c>
      <c r="BD107">
        <v>1.52</v>
      </c>
      <c r="BE107">
        <v>1.41</v>
      </c>
      <c r="BF107">
        <v>1.33</v>
      </c>
      <c r="BG107">
        <v>1.1499999999999999</v>
      </c>
      <c r="BH107">
        <v>1</v>
      </c>
      <c r="BI107">
        <v>0.9</v>
      </c>
      <c r="BJ107">
        <v>0.84</v>
      </c>
      <c r="BK107">
        <v>0.79</v>
      </c>
    </row>
    <row r="108" spans="1:63" x14ac:dyDescent="0.25">
      <c r="A108" t="s">
        <v>528</v>
      </c>
      <c r="B108" t="s">
        <v>529</v>
      </c>
      <c r="C108" t="s">
        <v>529</v>
      </c>
      <c r="D108" t="s">
        <v>530</v>
      </c>
      <c r="E108" t="s">
        <v>531</v>
      </c>
      <c r="F108" t="s">
        <v>528</v>
      </c>
      <c r="G108" t="s">
        <v>532</v>
      </c>
      <c r="H108" t="s">
        <v>529</v>
      </c>
      <c r="T108">
        <v>13.87</v>
      </c>
      <c r="U108">
        <v>12.18</v>
      </c>
      <c r="V108">
        <v>11.15</v>
      </c>
      <c r="W108">
        <v>10.29</v>
      </c>
      <c r="X108">
        <v>9.94</v>
      </c>
      <c r="Y108">
        <v>8.68</v>
      </c>
      <c r="Z108">
        <v>7.14</v>
      </c>
      <c r="AA108">
        <v>6.13</v>
      </c>
      <c r="AB108">
        <v>5.38</v>
      </c>
      <c r="AC108">
        <v>4.6100000000000003</v>
      </c>
      <c r="AD108">
        <v>3.99</v>
      </c>
      <c r="AE108">
        <v>3.39</v>
      </c>
      <c r="AF108">
        <v>3.13</v>
      </c>
      <c r="AG108">
        <v>2.89</v>
      </c>
      <c r="AH108">
        <v>2.68</v>
      </c>
      <c r="AI108">
        <v>2.34</v>
      </c>
      <c r="AJ108">
        <v>1.99</v>
      </c>
      <c r="AK108">
        <v>1.75</v>
      </c>
      <c r="AL108">
        <v>1.66</v>
      </c>
      <c r="AM108">
        <v>1.57</v>
      </c>
      <c r="AN108">
        <v>1.54</v>
      </c>
      <c r="AO108">
        <v>1.52</v>
      </c>
      <c r="AP108">
        <v>1.49</v>
      </c>
      <c r="AQ108">
        <v>1.47</v>
      </c>
      <c r="AR108">
        <v>1.44</v>
      </c>
      <c r="AS108">
        <v>1.41</v>
      </c>
      <c r="AT108">
        <v>1.39</v>
      </c>
      <c r="AU108">
        <v>1.38</v>
      </c>
      <c r="AV108">
        <v>1.37</v>
      </c>
      <c r="AW108">
        <v>1.36</v>
      </c>
      <c r="AX108">
        <v>1.32</v>
      </c>
      <c r="AY108">
        <v>1.27</v>
      </c>
      <c r="AZ108">
        <v>1.27</v>
      </c>
      <c r="BA108">
        <v>1.24</v>
      </c>
      <c r="BB108">
        <v>1.2</v>
      </c>
      <c r="BC108">
        <v>1.17</v>
      </c>
      <c r="BD108">
        <v>1.1299999999999999</v>
      </c>
      <c r="BE108">
        <v>1.08</v>
      </c>
      <c r="BF108">
        <v>1.06</v>
      </c>
      <c r="BG108">
        <v>1.05</v>
      </c>
      <c r="BH108">
        <v>1</v>
      </c>
      <c r="BI108">
        <v>0.99</v>
      </c>
      <c r="BJ108">
        <v>0.99</v>
      </c>
      <c r="BK108">
        <v>1</v>
      </c>
    </row>
    <row r="109" spans="1:63" x14ac:dyDescent="0.25">
      <c r="A109" t="s">
        <v>533</v>
      </c>
      <c r="B109" t="s">
        <v>534</v>
      </c>
      <c r="C109" t="s">
        <v>534</v>
      </c>
      <c r="D109" t="s">
        <v>535</v>
      </c>
      <c r="E109" t="s">
        <v>536</v>
      </c>
      <c r="F109" t="s">
        <v>533</v>
      </c>
      <c r="G109" t="s">
        <v>537</v>
      </c>
      <c r="H109" t="s">
        <v>534</v>
      </c>
      <c r="J109">
        <v>64.959999999999994</v>
      </c>
      <c r="K109">
        <v>62.95</v>
      </c>
      <c r="L109">
        <v>63</v>
      </c>
      <c r="M109">
        <v>63.83</v>
      </c>
      <c r="N109">
        <v>60.77</v>
      </c>
      <c r="O109">
        <v>58.5</v>
      </c>
      <c r="P109">
        <v>56.32</v>
      </c>
      <c r="Q109">
        <v>51.85</v>
      </c>
      <c r="R109">
        <v>50.88</v>
      </c>
      <c r="S109">
        <v>50.31</v>
      </c>
      <c r="T109">
        <v>48.23</v>
      </c>
      <c r="U109">
        <v>45.83</v>
      </c>
      <c r="V109">
        <v>43.15</v>
      </c>
      <c r="W109">
        <v>37.35</v>
      </c>
      <c r="X109">
        <v>29.77</v>
      </c>
      <c r="Y109">
        <v>24</v>
      </c>
      <c r="Z109">
        <v>21.46</v>
      </c>
      <c r="AA109">
        <v>19.670000000000002</v>
      </c>
      <c r="AB109">
        <v>18.04</v>
      </c>
      <c r="AC109">
        <v>16.920000000000002</v>
      </c>
      <c r="AD109">
        <v>15.52</v>
      </c>
      <c r="AE109">
        <v>14.12</v>
      </c>
      <c r="AF109">
        <v>12.91</v>
      </c>
      <c r="AG109">
        <v>12.26</v>
      </c>
      <c r="AH109">
        <v>11.18</v>
      </c>
      <c r="AI109">
        <v>10.7</v>
      </c>
      <c r="AJ109">
        <v>10.36</v>
      </c>
      <c r="AK109">
        <v>9.91</v>
      </c>
      <c r="AL109">
        <v>9.0399999999999991</v>
      </c>
      <c r="AM109">
        <v>8.32</v>
      </c>
      <c r="AN109">
        <v>7.82</v>
      </c>
      <c r="AO109">
        <v>6.92</v>
      </c>
      <c r="AP109">
        <v>6.28</v>
      </c>
      <c r="AQ109">
        <v>5.78</v>
      </c>
      <c r="AR109">
        <v>5.12</v>
      </c>
      <c r="AS109">
        <v>4.5</v>
      </c>
      <c r="AT109">
        <v>4.1500000000000004</v>
      </c>
      <c r="AU109">
        <v>3.66</v>
      </c>
      <c r="AV109">
        <v>3.4</v>
      </c>
      <c r="AW109">
        <v>3.22</v>
      </c>
      <c r="AX109">
        <v>2.57</v>
      </c>
      <c r="AY109">
        <v>2.39</v>
      </c>
      <c r="AZ109">
        <v>2.33</v>
      </c>
      <c r="BA109">
        <v>2.23</v>
      </c>
      <c r="BB109">
        <v>2.0699999999999998</v>
      </c>
      <c r="BC109">
        <v>1.93</v>
      </c>
      <c r="BD109">
        <v>1.62</v>
      </c>
      <c r="BE109">
        <v>1.51</v>
      </c>
      <c r="BF109">
        <v>1.34</v>
      </c>
      <c r="BG109">
        <v>1.1100000000000001</v>
      </c>
      <c r="BH109">
        <v>1</v>
      </c>
      <c r="BI109">
        <v>0.84</v>
      </c>
      <c r="BJ109">
        <v>0.79</v>
      </c>
      <c r="BK109">
        <v>0.75</v>
      </c>
    </row>
    <row r="110" spans="1:63" x14ac:dyDescent="0.25">
      <c r="A110" t="s">
        <v>538</v>
      </c>
      <c r="B110" t="s">
        <v>539</v>
      </c>
      <c r="C110" t="s">
        <v>539</v>
      </c>
      <c r="D110" t="s">
        <v>540</v>
      </c>
      <c r="E110" t="s">
        <v>541</v>
      </c>
      <c r="F110" t="s">
        <v>538</v>
      </c>
      <c r="G110" t="s">
        <v>542</v>
      </c>
      <c r="H110" t="s">
        <v>539</v>
      </c>
      <c r="J110">
        <v>5.75</v>
      </c>
      <c r="K110">
        <v>5.71</v>
      </c>
      <c r="L110">
        <v>5.69</v>
      </c>
      <c r="M110">
        <v>5.56</v>
      </c>
      <c r="N110">
        <v>5.42</v>
      </c>
      <c r="O110">
        <v>5.38</v>
      </c>
      <c r="P110">
        <v>5.31</v>
      </c>
      <c r="Q110">
        <v>5.18</v>
      </c>
      <c r="R110">
        <v>5.15</v>
      </c>
      <c r="S110">
        <v>5.09</v>
      </c>
      <c r="T110">
        <v>5.04</v>
      </c>
      <c r="U110">
        <v>4.8899999999999997</v>
      </c>
      <c r="V110">
        <v>4.66</v>
      </c>
      <c r="W110">
        <v>4.29</v>
      </c>
      <c r="X110">
        <v>3.85</v>
      </c>
      <c r="Y110">
        <v>3.49</v>
      </c>
      <c r="Z110">
        <v>3.34</v>
      </c>
      <c r="AA110">
        <v>3.19</v>
      </c>
      <c r="AB110">
        <v>2.95</v>
      </c>
      <c r="AC110">
        <v>2.69</v>
      </c>
      <c r="AD110">
        <v>2.0099999999999998</v>
      </c>
      <c r="AE110">
        <v>1.94</v>
      </c>
      <c r="AF110">
        <v>1.85</v>
      </c>
      <c r="AG110">
        <v>1.72</v>
      </c>
      <c r="AH110">
        <v>1.7</v>
      </c>
      <c r="AI110">
        <v>1.68</v>
      </c>
      <c r="AJ110">
        <v>1.68</v>
      </c>
      <c r="AK110">
        <v>1.64</v>
      </c>
      <c r="AL110">
        <v>1.64</v>
      </c>
      <c r="AM110">
        <v>1.66</v>
      </c>
      <c r="AN110">
        <v>1.65</v>
      </c>
      <c r="AO110">
        <v>1.65</v>
      </c>
      <c r="AP110">
        <v>1.57</v>
      </c>
      <c r="AQ110">
        <v>1.51</v>
      </c>
      <c r="AR110">
        <v>1.46</v>
      </c>
      <c r="AS110">
        <v>1.45</v>
      </c>
      <c r="AT110">
        <v>1.27</v>
      </c>
      <c r="AU110">
        <v>1.25</v>
      </c>
      <c r="AV110">
        <v>1.23</v>
      </c>
      <c r="AW110">
        <v>1.22</v>
      </c>
      <c r="AX110">
        <v>1.24</v>
      </c>
      <c r="AY110">
        <v>1.23</v>
      </c>
      <c r="AZ110">
        <v>1.21</v>
      </c>
      <c r="BA110">
        <v>1.19</v>
      </c>
      <c r="BB110">
        <v>1.17</v>
      </c>
      <c r="BC110">
        <v>1.1499999999999999</v>
      </c>
      <c r="BD110">
        <v>1.1299999999999999</v>
      </c>
      <c r="BE110">
        <v>1.0900000000000001</v>
      </c>
      <c r="BF110">
        <v>1.04</v>
      </c>
      <c r="BG110">
        <v>1.02</v>
      </c>
      <c r="BH110">
        <v>1</v>
      </c>
      <c r="BI110">
        <v>0.94</v>
      </c>
      <c r="BJ110">
        <v>0.9</v>
      </c>
      <c r="BK110">
        <v>0.86</v>
      </c>
    </row>
    <row r="111" spans="1:63" x14ac:dyDescent="0.25">
      <c r="A111" t="s">
        <v>543</v>
      </c>
      <c r="B111" t="s">
        <v>544</v>
      </c>
      <c r="C111" t="s">
        <v>544</v>
      </c>
      <c r="D111" t="s">
        <v>545</v>
      </c>
      <c r="E111" t="s">
        <v>546</v>
      </c>
      <c r="F111" t="s">
        <v>543</v>
      </c>
      <c r="G111" t="s">
        <v>547</v>
      </c>
      <c r="H111" t="s">
        <v>544</v>
      </c>
      <c r="J111">
        <v>1149902040.9000001</v>
      </c>
      <c r="K111">
        <v>1115321551.76</v>
      </c>
      <c r="L111">
        <v>1066022240.46</v>
      </c>
      <c r="M111">
        <v>1009212843.14</v>
      </c>
      <c r="N111">
        <v>889160527.38</v>
      </c>
      <c r="O111">
        <v>786810762.77999997</v>
      </c>
      <c r="P111">
        <v>720789203.79999995</v>
      </c>
      <c r="Q111">
        <v>654087187.63999999</v>
      </c>
      <c r="R111">
        <v>554042031.73000002</v>
      </c>
      <c r="S111">
        <v>513731995.80000001</v>
      </c>
      <c r="T111">
        <v>469733414.83999997</v>
      </c>
      <c r="U111">
        <v>438758523.91000003</v>
      </c>
      <c r="V111">
        <v>407153571.91000003</v>
      </c>
      <c r="W111">
        <v>358604365.37</v>
      </c>
      <c r="X111">
        <v>310809114.10000002</v>
      </c>
      <c r="Y111">
        <v>252169010.03</v>
      </c>
      <c r="Z111">
        <v>195389711.90000001</v>
      </c>
      <c r="AA111">
        <v>144019918.44</v>
      </c>
      <c r="AB111">
        <v>90600225.530000001</v>
      </c>
      <c r="AC111">
        <v>52217122.07</v>
      </c>
      <c r="AD111">
        <v>31475415.140000001</v>
      </c>
      <c r="AE111">
        <v>19095260.210000001</v>
      </c>
      <c r="AF111">
        <v>11560393.52</v>
      </c>
      <c r="AG111">
        <v>5665778.3499999996</v>
      </c>
      <c r="AH111">
        <v>2698891.87</v>
      </c>
      <c r="AI111">
        <v>1013329.74</v>
      </c>
      <c r="AJ111">
        <v>584020.64</v>
      </c>
      <c r="AK111">
        <v>316225.14</v>
      </c>
      <c r="AL111">
        <v>66922.990000000005</v>
      </c>
      <c r="AM111">
        <v>2210.25</v>
      </c>
      <c r="AN111">
        <v>31.86</v>
      </c>
      <c r="AO111">
        <v>6.64</v>
      </c>
      <c r="AP111">
        <v>3.92</v>
      </c>
      <c r="AQ111">
        <v>2.67</v>
      </c>
      <c r="AR111">
        <v>2.12</v>
      </c>
      <c r="AS111">
        <v>1.87</v>
      </c>
      <c r="AT111">
        <v>1.69</v>
      </c>
      <c r="AU111">
        <v>1.58</v>
      </c>
      <c r="AV111">
        <v>1.48</v>
      </c>
      <c r="AW111">
        <v>1.43</v>
      </c>
      <c r="AX111">
        <v>1.38</v>
      </c>
      <c r="AY111">
        <v>1.36</v>
      </c>
      <c r="AZ111">
        <v>1.35</v>
      </c>
      <c r="BA111">
        <v>1.31</v>
      </c>
      <c r="BB111">
        <v>1.24</v>
      </c>
      <c r="BC111">
        <v>1.2</v>
      </c>
      <c r="BD111">
        <v>1.1200000000000001</v>
      </c>
      <c r="BE111">
        <v>1.1000000000000001</v>
      </c>
      <c r="BF111">
        <v>1.07</v>
      </c>
      <c r="BG111">
        <v>1.04</v>
      </c>
      <c r="BH111">
        <v>1</v>
      </c>
      <c r="BI111">
        <v>0.95</v>
      </c>
      <c r="BJ111">
        <v>0.94</v>
      </c>
      <c r="BK111">
        <v>0.92</v>
      </c>
    </row>
    <row r="112" spans="1:63" x14ac:dyDescent="0.25">
      <c r="A112" t="s">
        <v>548</v>
      </c>
      <c r="B112" t="s">
        <v>549</v>
      </c>
      <c r="C112" t="s">
        <v>549</v>
      </c>
      <c r="D112" t="s">
        <v>550</v>
      </c>
      <c r="E112" t="s">
        <v>551</v>
      </c>
      <c r="F112" t="s">
        <v>548</v>
      </c>
      <c r="G112" t="s">
        <v>552</v>
      </c>
      <c r="H112" t="s">
        <v>549</v>
      </c>
      <c r="J112">
        <v>92.97</v>
      </c>
      <c r="K112">
        <v>90.22</v>
      </c>
      <c r="L112">
        <v>84.49</v>
      </c>
      <c r="M112">
        <v>77.819999999999993</v>
      </c>
      <c r="N112">
        <v>74.459999999999994</v>
      </c>
      <c r="O112">
        <v>71.61</v>
      </c>
      <c r="P112">
        <v>67.989999999999995</v>
      </c>
      <c r="Q112">
        <v>66.680000000000007</v>
      </c>
      <c r="R112">
        <v>62.66</v>
      </c>
      <c r="S112">
        <v>59.18</v>
      </c>
      <c r="T112">
        <v>51.39</v>
      </c>
      <c r="U112">
        <v>44.92</v>
      </c>
      <c r="V112">
        <v>42.18</v>
      </c>
      <c r="W112">
        <v>36.090000000000003</v>
      </c>
      <c r="X112">
        <v>27.22</v>
      </c>
      <c r="Y112">
        <v>24.9</v>
      </c>
      <c r="Z112">
        <v>22.99</v>
      </c>
      <c r="AA112">
        <v>21.23</v>
      </c>
      <c r="AB112">
        <v>19.420000000000002</v>
      </c>
      <c r="AC112">
        <v>16.91</v>
      </c>
      <c r="AD112">
        <v>14.8</v>
      </c>
      <c r="AE112">
        <v>13.25</v>
      </c>
      <c r="AF112">
        <v>12.19</v>
      </c>
      <c r="AG112">
        <v>10.67</v>
      </c>
      <c r="AH112">
        <v>6.96</v>
      </c>
      <c r="AI112">
        <v>5.92</v>
      </c>
      <c r="AJ112">
        <v>5.75</v>
      </c>
      <c r="AK112">
        <v>5.35</v>
      </c>
      <c r="AL112">
        <v>4.88</v>
      </c>
      <c r="AM112">
        <v>4.47</v>
      </c>
      <c r="AN112">
        <v>3.96</v>
      </c>
      <c r="AO112">
        <v>3.4</v>
      </c>
      <c r="AP112">
        <v>3.15</v>
      </c>
      <c r="AQ112">
        <v>2.95</v>
      </c>
      <c r="AR112">
        <v>2.68</v>
      </c>
      <c r="AS112">
        <v>2.4900000000000002</v>
      </c>
      <c r="AT112">
        <v>2.31</v>
      </c>
      <c r="AU112">
        <v>2.1800000000000002</v>
      </c>
      <c r="AV112">
        <v>1.78</v>
      </c>
      <c r="AW112">
        <v>1.67</v>
      </c>
      <c r="AX112">
        <v>1.58</v>
      </c>
      <c r="AY112">
        <v>1.5</v>
      </c>
      <c r="AZ112">
        <v>1.44</v>
      </c>
      <c r="BA112">
        <v>1.39</v>
      </c>
      <c r="BB112">
        <v>1.32</v>
      </c>
      <c r="BC112">
        <v>1.25</v>
      </c>
      <c r="BD112">
        <v>1.19</v>
      </c>
      <c r="BE112">
        <v>1.1499999999999999</v>
      </c>
      <c r="BF112">
        <v>1.07</v>
      </c>
      <c r="BG112">
        <v>1.04</v>
      </c>
      <c r="BH112">
        <v>1</v>
      </c>
      <c r="BI112">
        <v>0.96</v>
      </c>
      <c r="BJ112">
        <v>0.94</v>
      </c>
      <c r="BK112">
        <v>0.93</v>
      </c>
    </row>
    <row r="113" spans="1:63" x14ac:dyDescent="0.25">
      <c r="A113" t="s">
        <v>553</v>
      </c>
      <c r="B113" t="s">
        <v>554</v>
      </c>
      <c r="C113" t="s">
        <v>554</v>
      </c>
      <c r="D113" t="s">
        <v>555</v>
      </c>
      <c r="E113" t="s">
        <v>556</v>
      </c>
      <c r="F113" t="s">
        <v>553</v>
      </c>
      <c r="G113" t="s">
        <v>557</v>
      </c>
      <c r="H113" t="s">
        <v>554</v>
      </c>
      <c r="J113">
        <v>20.54</v>
      </c>
      <c r="K113">
        <v>20.53</v>
      </c>
      <c r="L113">
        <v>20.47</v>
      </c>
      <c r="M113">
        <v>20.170000000000002</v>
      </c>
      <c r="N113">
        <v>19.79</v>
      </c>
      <c r="O113">
        <v>19.36</v>
      </c>
      <c r="P113">
        <v>18.03</v>
      </c>
      <c r="Q113">
        <v>16.61</v>
      </c>
      <c r="R113">
        <v>15.78</v>
      </c>
      <c r="S113">
        <v>15.04</v>
      </c>
      <c r="T113">
        <v>14.23</v>
      </c>
      <c r="U113">
        <v>13.76</v>
      </c>
      <c r="V113">
        <v>12.85</v>
      </c>
      <c r="W113">
        <v>10.73</v>
      </c>
      <c r="X113">
        <v>9.85</v>
      </c>
      <c r="Y113">
        <v>9.6300000000000008</v>
      </c>
      <c r="Z113">
        <v>8.0500000000000007</v>
      </c>
      <c r="AA113">
        <v>7.49</v>
      </c>
      <c r="AB113">
        <v>7.64</v>
      </c>
      <c r="AC113">
        <v>6.58</v>
      </c>
      <c r="AD113">
        <v>6.15</v>
      </c>
      <c r="AE113">
        <v>6.23</v>
      </c>
      <c r="AF113">
        <v>6.01</v>
      </c>
      <c r="AG113">
        <v>5.0599999999999996</v>
      </c>
      <c r="AH113">
        <v>4.71</v>
      </c>
      <c r="AI113">
        <v>4.6399999999999997</v>
      </c>
      <c r="AJ113">
        <v>4.58</v>
      </c>
      <c r="AK113">
        <v>4.24</v>
      </c>
      <c r="AL113">
        <v>3.93</v>
      </c>
      <c r="AM113">
        <v>4.03</v>
      </c>
      <c r="AN113">
        <v>3.87</v>
      </c>
      <c r="AO113">
        <v>3.62</v>
      </c>
      <c r="AP113">
        <v>3.52</v>
      </c>
      <c r="AQ113">
        <v>3.61</v>
      </c>
      <c r="AR113">
        <v>3.36</v>
      </c>
      <c r="AS113">
        <v>2.9</v>
      </c>
      <c r="AT113">
        <v>2.85</v>
      </c>
      <c r="AU113">
        <v>2.63</v>
      </c>
      <c r="AV113">
        <v>2.29</v>
      </c>
      <c r="AW113">
        <v>2.0699999999999998</v>
      </c>
      <c r="AX113">
        <v>1.83</v>
      </c>
      <c r="AY113">
        <v>1.71</v>
      </c>
      <c r="AZ113">
        <v>1.52</v>
      </c>
      <c r="BA113">
        <v>1.44</v>
      </c>
      <c r="BB113">
        <v>1.47</v>
      </c>
      <c r="BC113">
        <v>1.27</v>
      </c>
      <c r="BD113">
        <v>1.1499999999999999</v>
      </c>
      <c r="BE113">
        <v>1.1299999999999999</v>
      </c>
      <c r="BF113">
        <v>1.05</v>
      </c>
      <c r="BG113">
        <v>1.0900000000000001</v>
      </c>
      <c r="BH113">
        <v>1</v>
      </c>
      <c r="BI113">
        <v>0.96</v>
      </c>
      <c r="BJ113">
        <v>0.93</v>
      </c>
      <c r="BK113">
        <v>0.91</v>
      </c>
    </row>
    <row r="114" spans="1:63" x14ac:dyDescent="0.25">
      <c r="A114" t="s">
        <v>558</v>
      </c>
      <c r="B114" t="s">
        <v>559</v>
      </c>
      <c r="C114" t="s">
        <v>559</v>
      </c>
      <c r="D114" t="s">
        <v>560</v>
      </c>
      <c r="E114" t="s">
        <v>561</v>
      </c>
      <c r="F114" t="s">
        <v>558</v>
      </c>
      <c r="G114" t="s">
        <v>562</v>
      </c>
      <c r="H114" t="s">
        <v>559</v>
      </c>
      <c r="AN114">
        <v>10.86</v>
      </c>
      <c r="AO114">
        <v>6.99</v>
      </c>
      <c r="AP114">
        <v>5.05</v>
      </c>
      <c r="AQ114">
        <v>3.86</v>
      </c>
      <c r="AR114">
        <v>2.81</v>
      </c>
      <c r="AS114">
        <v>2.2000000000000002</v>
      </c>
      <c r="AT114">
        <v>1.86</v>
      </c>
      <c r="AU114">
        <v>1.64</v>
      </c>
      <c r="AV114">
        <v>1.47</v>
      </c>
      <c r="AW114">
        <v>1.39</v>
      </c>
      <c r="AX114">
        <v>1.3</v>
      </c>
      <c r="AY114">
        <v>1.25</v>
      </c>
      <c r="AZ114">
        <v>1.23</v>
      </c>
      <c r="BA114">
        <v>1.22</v>
      </c>
      <c r="BB114">
        <v>1.17</v>
      </c>
      <c r="BC114">
        <v>1.1399999999999999</v>
      </c>
      <c r="BD114">
        <v>1.1299999999999999</v>
      </c>
      <c r="BE114">
        <v>1.08</v>
      </c>
      <c r="BF114">
        <v>1.05</v>
      </c>
      <c r="BG114">
        <v>1.01</v>
      </c>
      <c r="BH114">
        <v>1</v>
      </c>
      <c r="BI114">
        <v>0.97</v>
      </c>
      <c r="BJ114">
        <v>0.94</v>
      </c>
      <c r="BK114">
        <v>0.92</v>
      </c>
    </row>
    <row r="115" spans="1:63" x14ac:dyDescent="0.25">
      <c r="A115" t="s">
        <v>563</v>
      </c>
      <c r="B115" t="s">
        <v>564</v>
      </c>
      <c r="C115" t="s">
        <v>564</v>
      </c>
      <c r="D115" t="s">
        <v>565</v>
      </c>
      <c r="E115" t="s">
        <v>566</v>
      </c>
      <c r="F115" t="s">
        <v>563</v>
      </c>
      <c r="G115" t="s">
        <v>567</v>
      </c>
      <c r="H115" t="s">
        <v>564</v>
      </c>
      <c r="J115">
        <v>289.19</v>
      </c>
      <c r="K115">
        <v>271.07</v>
      </c>
      <c r="L115">
        <v>250.01</v>
      </c>
      <c r="M115">
        <v>246.19</v>
      </c>
      <c r="N115">
        <v>240.78</v>
      </c>
      <c r="O115">
        <v>234.69</v>
      </c>
      <c r="P115">
        <v>227.12</v>
      </c>
      <c r="Q115">
        <v>231.53</v>
      </c>
      <c r="R115">
        <v>229.08</v>
      </c>
      <c r="S115">
        <v>223.14</v>
      </c>
      <c r="T115">
        <v>220.07</v>
      </c>
      <c r="U115">
        <v>209.26</v>
      </c>
      <c r="V115">
        <v>194.9</v>
      </c>
      <c r="W115">
        <v>163.97</v>
      </c>
      <c r="X115">
        <v>131.75</v>
      </c>
      <c r="Y115">
        <v>124.92</v>
      </c>
      <c r="Z115">
        <v>117.85</v>
      </c>
      <c r="AA115">
        <v>105.87</v>
      </c>
      <c r="AB115">
        <v>96.5</v>
      </c>
      <c r="AC115">
        <v>80.930000000000007</v>
      </c>
      <c r="AD115">
        <v>69.22</v>
      </c>
      <c r="AE115">
        <v>59.28</v>
      </c>
      <c r="AF115">
        <v>55.78</v>
      </c>
      <c r="AG115">
        <v>48.75</v>
      </c>
      <c r="AH115">
        <v>38.659999999999997</v>
      </c>
      <c r="AI115">
        <v>30.64</v>
      </c>
      <c r="AJ115">
        <v>23.63</v>
      </c>
      <c r="AK115">
        <v>17.920000000000002</v>
      </c>
      <c r="AL115">
        <v>13.97</v>
      </c>
      <c r="AM115">
        <v>10.54</v>
      </c>
      <c r="AN115">
        <v>7.62</v>
      </c>
      <c r="AO115">
        <v>5.96</v>
      </c>
      <c r="AP115">
        <v>5.23</v>
      </c>
      <c r="AQ115">
        <v>4.66</v>
      </c>
      <c r="AR115">
        <v>4.1399999999999997</v>
      </c>
      <c r="AS115">
        <v>3.73</v>
      </c>
      <c r="AT115">
        <v>3.34</v>
      </c>
      <c r="AU115">
        <v>3.23</v>
      </c>
      <c r="AV115">
        <v>2.85</v>
      </c>
      <c r="AW115">
        <v>2.65</v>
      </c>
      <c r="AX115">
        <v>2.37</v>
      </c>
      <c r="AY115">
        <v>2.13</v>
      </c>
      <c r="AZ115">
        <v>1.86</v>
      </c>
      <c r="BA115">
        <v>1.65</v>
      </c>
      <c r="BB115">
        <v>1.52</v>
      </c>
      <c r="BC115">
        <v>1.38</v>
      </c>
      <c r="BD115">
        <v>1.3</v>
      </c>
      <c r="BE115">
        <v>1.18</v>
      </c>
      <c r="BF115">
        <v>1.08</v>
      </c>
      <c r="BG115">
        <v>1.06</v>
      </c>
      <c r="BH115">
        <v>1</v>
      </c>
      <c r="BI115">
        <v>0.91</v>
      </c>
      <c r="BJ115">
        <v>0.87</v>
      </c>
      <c r="BK115">
        <v>0.83</v>
      </c>
    </row>
    <row r="116" spans="1:63" x14ac:dyDescent="0.25">
      <c r="A116" t="s">
        <v>568</v>
      </c>
      <c r="B116" t="s">
        <v>569</v>
      </c>
      <c r="C116" t="s">
        <v>569</v>
      </c>
      <c r="D116" t="s">
        <v>570</v>
      </c>
      <c r="E116" t="s">
        <v>571</v>
      </c>
      <c r="F116" t="s">
        <v>568</v>
      </c>
      <c r="G116" t="s">
        <v>572</v>
      </c>
      <c r="H116" t="s">
        <v>569</v>
      </c>
      <c r="AX116">
        <v>2.13</v>
      </c>
      <c r="AY116">
        <v>2.23</v>
      </c>
      <c r="AZ116">
        <v>2.17</v>
      </c>
      <c r="BA116">
        <v>1.84</v>
      </c>
      <c r="BB116">
        <v>1.63</v>
      </c>
      <c r="BC116">
        <v>1.25</v>
      </c>
      <c r="BD116">
        <v>1.1499999999999999</v>
      </c>
      <c r="BE116">
        <v>1.04</v>
      </c>
      <c r="BF116">
        <v>0.85</v>
      </c>
      <c r="BG116">
        <v>1.1200000000000001</v>
      </c>
      <c r="BH116">
        <v>1</v>
      </c>
      <c r="BI116">
        <v>0.84</v>
      </c>
      <c r="BJ116">
        <v>0.8</v>
      </c>
      <c r="BK116">
        <v>0.77</v>
      </c>
    </row>
    <row r="117" spans="1:63" x14ac:dyDescent="0.25">
      <c r="A117" t="s">
        <v>573</v>
      </c>
      <c r="B117" t="s">
        <v>574</v>
      </c>
      <c r="C117" t="s">
        <v>575</v>
      </c>
      <c r="D117" t="s">
        <v>576</v>
      </c>
      <c r="E117" t="s">
        <v>577</v>
      </c>
      <c r="F117" t="s">
        <v>573</v>
      </c>
      <c r="G117" t="s">
        <v>578</v>
      </c>
      <c r="H117" t="s">
        <v>575</v>
      </c>
      <c r="AE117">
        <v>6118.41</v>
      </c>
      <c r="AF117">
        <v>5456.03</v>
      </c>
      <c r="AG117">
        <v>5477.83</v>
      </c>
      <c r="AH117">
        <v>5464.09</v>
      </c>
      <c r="AI117">
        <v>5449.32</v>
      </c>
      <c r="AJ117">
        <v>5439.74</v>
      </c>
      <c r="AK117">
        <v>5441.13</v>
      </c>
      <c r="AL117">
        <v>5338.79</v>
      </c>
      <c r="AM117">
        <v>5387.49</v>
      </c>
      <c r="AN117">
        <v>4742.55</v>
      </c>
      <c r="AO117">
        <v>1607.96</v>
      </c>
      <c r="AP117">
        <v>535.80999999999995</v>
      </c>
      <c r="AQ117">
        <v>163.66999999999999</v>
      </c>
      <c r="AR117">
        <v>68.5</v>
      </c>
      <c r="AS117">
        <v>50.65</v>
      </c>
      <c r="AT117">
        <v>34.89</v>
      </c>
      <c r="AU117">
        <v>14.11</v>
      </c>
      <c r="AV117">
        <v>9.09</v>
      </c>
      <c r="AW117">
        <v>6.15</v>
      </c>
      <c r="AX117">
        <v>4.2300000000000004</v>
      </c>
      <c r="AY117">
        <v>3.07</v>
      </c>
      <c r="AZ117">
        <v>2.5</v>
      </c>
      <c r="BA117">
        <v>2.0299999999999998</v>
      </c>
      <c r="BB117">
        <v>1.76</v>
      </c>
      <c r="BC117">
        <v>1.58</v>
      </c>
      <c r="BD117">
        <v>1.44</v>
      </c>
      <c r="BE117">
        <v>1.26</v>
      </c>
      <c r="BF117">
        <v>1.1000000000000001</v>
      </c>
      <c r="BG117">
        <v>1.05</v>
      </c>
      <c r="BH117">
        <v>1</v>
      </c>
      <c r="BI117">
        <v>0.96</v>
      </c>
      <c r="BJ117">
        <v>0.92</v>
      </c>
      <c r="BK117">
        <v>0.87</v>
      </c>
    </row>
    <row r="118" spans="1:63" x14ac:dyDescent="0.25">
      <c r="A118" t="s">
        <v>579</v>
      </c>
      <c r="B118" t="s">
        <v>580</v>
      </c>
      <c r="C118" t="s">
        <v>580</v>
      </c>
      <c r="D118" t="s">
        <v>581</v>
      </c>
      <c r="E118" t="s">
        <v>582</v>
      </c>
      <c r="F118" t="s">
        <v>579</v>
      </c>
      <c r="G118" t="s">
        <v>583</v>
      </c>
      <c r="H118" t="s">
        <v>580</v>
      </c>
      <c r="AM118">
        <v>77251.02</v>
      </c>
      <c r="AN118">
        <v>66651.490000000005</v>
      </c>
      <c r="AO118">
        <v>29152.59</v>
      </c>
      <c r="AP118">
        <v>1833.01</v>
      </c>
      <c r="AQ118">
        <v>185.56</v>
      </c>
      <c r="AR118">
        <v>45.56</v>
      </c>
      <c r="AS118">
        <v>18.670000000000002</v>
      </c>
      <c r="AT118">
        <v>12.81</v>
      </c>
      <c r="AU118">
        <v>11.13</v>
      </c>
      <c r="AV118">
        <v>9.39</v>
      </c>
      <c r="AW118">
        <v>5.45</v>
      </c>
      <c r="AX118">
        <v>3.96</v>
      </c>
      <c r="AY118">
        <v>3.4</v>
      </c>
      <c r="AZ118">
        <v>2.94</v>
      </c>
      <c r="BA118">
        <v>2.58</v>
      </c>
      <c r="BB118">
        <v>2.15</v>
      </c>
      <c r="BC118">
        <v>1.8</v>
      </c>
      <c r="BD118">
        <v>1.56</v>
      </c>
      <c r="BE118">
        <v>1.37</v>
      </c>
      <c r="BF118">
        <v>1.1599999999999999</v>
      </c>
      <c r="BG118">
        <v>1.1399999999999999</v>
      </c>
      <c r="BH118">
        <v>1</v>
      </c>
      <c r="BI118">
        <v>0.87</v>
      </c>
      <c r="BJ118">
        <v>0.8</v>
      </c>
      <c r="BK118">
        <v>0.74</v>
      </c>
    </row>
    <row r="119" spans="1:63" x14ac:dyDescent="0.25">
      <c r="A119" t="s">
        <v>584</v>
      </c>
      <c r="B119" t="s">
        <v>585</v>
      </c>
      <c r="C119" t="s">
        <v>585</v>
      </c>
      <c r="D119" t="s">
        <v>586</v>
      </c>
      <c r="E119" t="s">
        <v>587</v>
      </c>
      <c r="F119" t="s">
        <v>584</v>
      </c>
      <c r="G119" t="s">
        <v>588</v>
      </c>
      <c r="H119" t="s">
        <v>585</v>
      </c>
      <c r="J119">
        <v>91.75</v>
      </c>
      <c r="K119">
        <v>85.65</v>
      </c>
      <c r="L119">
        <v>93.06</v>
      </c>
      <c r="M119">
        <v>81.96</v>
      </c>
      <c r="N119">
        <v>70.64</v>
      </c>
      <c r="O119">
        <v>66.040000000000006</v>
      </c>
      <c r="P119">
        <v>48.25</v>
      </c>
      <c r="Q119">
        <v>35.229999999999997</v>
      </c>
      <c r="R119">
        <v>34.93</v>
      </c>
      <c r="S119">
        <v>35.39</v>
      </c>
      <c r="T119">
        <v>32.19</v>
      </c>
      <c r="U119">
        <v>32.229999999999997</v>
      </c>
      <c r="V119">
        <v>31.64</v>
      </c>
      <c r="W119">
        <v>30.45</v>
      </c>
      <c r="X119">
        <v>26.27</v>
      </c>
      <c r="Y119">
        <v>13.98</v>
      </c>
      <c r="Z119">
        <v>14.25</v>
      </c>
      <c r="AA119">
        <v>12.55</v>
      </c>
      <c r="AB119">
        <v>12.11</v>
      </c>
      <c r="AC119">
        <v>11.41</v>
      </c>
      <c r="AD119">
        <v>11.07</v>
      </c>
      <c r="AE119">
        <v>10.28</v>
      </c>
      <c r="AF119">
        <v>9.8000000000000007</v>
      </c>
      <c r="AG119">
        <v>9.57</v>
      </c>
      <c r="AH119">
        <v>8.19</v>
      </c>
      <c r="AI119">
        <v>7.83</v>
      </c>
      <c r="AJ119">
        <v>8.42</v>
      </c>
      <c r="AK119">
        <v>8.3699999999999992</v>
      </c>
      <c r="AL119">
        <v>8.18</v>
      </c>
      <c r="AM119">
        <v>7.77</v>
      </c>
      <c r="AN119">
        <v>6.85</v>
      </c>
      <c r="AO119">
        <v>5.96</v>
      </c>
      <c r="AP119">
        <v>5.55</v>
      </c>
      <c r="AQ119">
        <v>4.88</v>
      </c>
      <c r="AR119">
        <v>4.16</v>
      </c>
      <c r="AS119">
        <v>2.75</v>
      </c>
      <c r="AT119">
        <v>2.48</v>
      </c>
      <c r="AU119">
        <v>2.15</v>
      </c>
      <c r="AV119">
        <v>2.1</v>
      </c>
      <c r="AW119">
        <v>2.31</v>
      </c>
      <c r="AX119">
        <v>2.25</v>
      </c>
      <c r="AY119">
        <v>2.23</v>
      </c>
      <c r="AZ119">
        <v>2.35</v>
      </c>
      <c r="BA119">
        <v>1.92</v>
      </c>
      <c r="BB119">
        <v>1.69</v>
      </c>
      <c r="BC119">
        <v>1.54</v>
      </c>
      <c r="BD119">
        <v>1.4</v>
      </c>
      <c r="BE119">
        <v>1.27</v>
      </c>
      <c r="BF119">
        <v>1.1200000000000001</v>
      </c>
      <c r="BG119">
        <v>1.02</v>
      </c>
      <c r="BH119">
        <v>1</v>
      </c>
      <c r="BI119">
        <v>0.93</v>
      </c>
      <c r="BJ119">
        <v>0.88</v>
      </c>
      <c r="BK119">
        <v>0.83</v>
      </c>
    </row>
    <row r="120" spans="1:63" x14ac:dyDescent="0.25">
      <c r="A120" t="s">
        <v>589</v>
      </c>
      <c r="B120" t="s">
        <v>590</v>
      </c>
      <c r="C120" t="s">
        <v>590</v>
      </c>
      <c r="D120" t="s">
        <v>591</v>
      </c>
      <c r="E120" t="s">
        <v>592</v>
      </c>
      <c r="F120" t="s">
        <v>589</v>
      </c>
      <c r="G120" t="s">
        <v>593</v>
      </c>
      <c r="H120" t="s">
        <v>590</v>
      </c>
      <c r="R120">
        <v>12.24</v>
      </c>
      <c r="S120">
        <v>12.12</v>
      </c>
      <c r="T120">
        <v>12.15</v>
      </c>
      <c r="U120">
        <v>10.78</v>
      </c>
      <c r="V120">
        <v>10.61</v>
      </c>
      <c r="W120">
        <v>9.5299999999999994</v>
      </c>
      <c r="X120">
        <v>4.07</v>
      </c>
      <c r="Y120">
        <v>4.18</v>
      </c>
      <c r="Z120">
        <v>3.42</v>
      </c>
      <c r="AA120">
        <v>3.16</v>
      </c>
      <c r="AB120">
        <v>3</v>
      </c>
      <c r="AC120">
        <v>2.39</v>
      </c>
      <c r="AD120">
        <v>1.75</v>
      </c>
      <c r="AE120">
        <v>1.61</v>
      </c>
      <c r="AF120">
        <v>1.7</v>
      </c>
      <c r="AG120">
        <v>1.83</v>
      </c>
      <c r="AH120">
        <v>1.88</v>
      </c>
      <c r="AI120">
        <v>2.0099999999999998</v>
      </c>
      <c r="AJ120">
        <v>2.4700000000000002</v>
      </c>
      <c r="AK120">
        <v>2.38</v>
      </c>
      <c r="AL120">
        <v>2.5</v>
      </c>
      <c r="AM120">
        <v>2.3199999999999998</v>
      </c>
      <c r="AN120">
        <v>2.0499999999999998</v>
      </c>
      <c r="AO120">
        <v>1.99</v>
      </c>
      <c r="AP120">
        <v>2</v>
      </c>
      <c r="AQ120">
        <v>2.0699999999999998</v>
      </c>
      <c r="AR120">
        <v>2.0499999999999998</v>
      </c>
      <c r="AS120">
        <v>1.93</v>
      </c>
      <c r="AT120">
        <v>1.81</v>
      </c>
      <c r="AU120">
        <v>1.77</v>
      </c>
      <c r="AV120">
        <v>2.06</v>
      </c>
      <c r="AW120">
        <v>1.85</v>
      </c>
      <c r="AX120">
        <v>1.66</v>
      </c>
      <c r="AY120">
        <v>1.72</v>
      </c>
      <c r="AZ120">
        <v>1.67</v>
      </c>
      <c r="BA120">
        <v>1.59</v>
      </c>
      <c r="BB120">
        <v>1.43</v>
      </c>
      <c r="BC120">
        <v>1.21</v>
      </c>
      <c r="BD120">
        <v>1.1100000000000001</v>
      </c>
      <c r="BE120">
        <v>1.07</v>
      </c>
      <c r="BF120">
        <v>0.93</v>
      </c>
      <c r="BG120">
        <v>1.1399999999999999</v>
      </c>
      <c r="BH120">
        <v>1</v>
      </c>
      <c r="BI120">
        <v>0.85</v>
      </c>
      <c r="BJ120">
        <v>0.85</v>
      </c>
      <c r="BK120">
        <v>0.84</v>
      </c>
    </row>
    <row r="121" spans="1:63" x14ac:dyDescent="0.25">
      <c r="A121" t="s">
        <v>594</v>
      </c>
      <c r="B121" t="s">
        <v>595</v>
      </c>
      <c r="C121" t="s">
        <v>595</v>
      </c>
      <c r="D121" t="s">
        <v>596</v>
      </c>
      <c r="E121" t="s">
        <v>597</v>
      </c>
      <c r="F121" t="s">
        <v>594</v>
      </c>
      <c r="G121" t="s">
        <v>598</v>
      </c>
      <c r="H121" t="s">
        <v>595</v>
      </c>
      <c r="J121">
        <v>56683.1</v>
      </c>
      <c r="K121">
        <v>52214.13</v>
      </c>
      <c r="L121">
        <v>51395.38</v>
      </c>
      <c r="M121">
        <v>49082.21</v>
      </c>
      <c r="N121">
        <v>47239.57</v>
      </c>
      <c r="O121">
        <v>48400.65</v>
      </c>
      <c r="P121">
        <v>45491.88</v>
      </c>
      <c r="Q121">
        <v>42611.12</v>
      </c>
      <c r="R121">
        <v>41625.42</v>
      </c>
      <c r="S121">
        <v>38323.199999999997</v>
      </c>
      <c r="T121">
        <v>35709.07</v>
      </c>
      <c r="U121">
        <v>33512.28</v>
      </c>
      <c r="V121">
        <v>29316.34</v>
      </c>
      <c r="W121">
        <v>23805.09</v>
      </c>
      <c r="X121">
        <v>20621.34</v>
      </c>
      <c r="Y121">
        <v>19586.349999999999</v>
      </c>
      <c r="Z121">
        <v>18327.939999999999</v>
      </c>
      <c r="AA121">
        <v>15611.3</v>
      </c>
      <c r="AB121">
        <v>12497.81</v>
      </c>
      <c r="AC121">
        <v>10081.06</v>
      </c>
      <c r="AD121">
        <v>8261.34</v>
      </c>
      <c r="AE121">
        <v>6610.21</v>
      </c>
      <c r="AF121">
        <v>5061.8</v>
      </c>
      <c r="AG121">
        <v>4015.43</v>
      </c>
      <c r="AH121">
        <v>3004.74</v>
      </c>
      <c r="AI121">
        <v>2055.67</v>
      </c>
      <c r="AJ121">
        <v>1597.96</v>
      </c>
      <c r="AK121">
        <v>1269.32</v>
      </c>
      <c r="AL121">
        <v>709.66</v>
      </c>
      <c r="AM121">
        <v>518.99</v>
      </c>
      <c r="AN121">
        <v>312.2</v>
      </c>
      <c r="AO121">
        <v>165.39</v>
      </c>
      <c r="AP121">
        <v>79.040000000000006</v>
      </c>
      <c r="AQ121">
        <v>40.020000000000003</v>
      </c>
      <c r="AR121">
        <v>15.44</v>
      </c>
      <c r="AS121">
        <v>7.55</v>
      </c>
      <c r="AT121">
        <v>5.69</v>
      </c>
      <c r="AU121">
        <v>3.86</v>
      </c>
      <c r="AV121">
        <v>3.28</v>
      </c>
      <c r="AW121">
        <v>2.83</v>
      </c>
      <c r="AX121">
        <v>2.58</v>
      </c>
      <c r="AY121">
        <v>2.54</v>
      </c>
      <c r="AZ121">
        <v>2.36</v>
      </c>
      <c r="BA121">
        <v>2.15</v>
      </c>
      <c r="BB121">
        <v>1.86</v>
      </c>
      <c r="BC121">
        <v>1.71</v>
      </c>
      <c r="BD121">
        <v>1.6</v>
      </c>
      <c r="BE121">
        <v>1.48</v>
      </c>
      <c r="BF121">
        <v>1.24</v>
      </c>
      <c r="BG121">
        <v>1.19</v>
      </c>
      <c r="BH121">
        <v>1</v>
      </c>
      <c r="BI121">
        <v>0.85</v>
      </c>
      <c r="BJ121">
        <v>0.62</v>
      </c>
      <c r="BK121">
        <v>0.45</v>
      </c>
    </row>
    <row r="122" spans="1:63" x14ac:dyDescent="0.25">
      <c r="A122" t="s">
        <v>599</v>
      </c>
      <c r="B122" t="s">
        <v>600</v>
      </c>
      <c r="C122" t="s">
        <v>600</v>
      </c>
      <c r="D122" t="s">
        <v>61</v>
      </c>
      <c r="E122" t="s">
        <v>62</v>
      </c>
      <c r="F122" t="s">
        <v>599</v>
      </c>
      <c r="G122" t="s">
        <v>601</v>
      </c>
      <c r="H122" t="s">
        <v>600</v>
      </c>
      <c r="J122">
        <v>8.81</v>
      </c>
      <c r="K122">
        <v>8.6</v>
      </c>
      <c r="L122">
        <v>8.3800000000000008</v>
      </c>
      <c r="M122">
        <v>8.26</v>
      </c>
      <c r="N122">
        <v>8.1</v>
      </c>
      <c r="O122">
        <v>8.06</v>
      </c>
      <c r="P122">
        <v>8.0299999999999994</v>
      </c>
      <c r="Q122">
        <v>7.92</v>
      </c>
      <c r="R122">
        <v>7.97</v>
      </c>
      <c r="S122">
        <v>7.45</v>
      </c>
      <c r="T122">
        <v>7.3</v>
      </c>
      <c r="U122">
        <v>7.09</v>
      </c>
      <c r="V122">
        <v>6.81</v>
      </c>
      <c r="W122">
        <v>6.33</v>
      </c>
      <c r="X122">
        <v>5.42</v>
      </c>
      <c r="Y122">
        <v>4.8499999999999996</v>
      </c>
      <c r="Z122">
        <v>4.68</v>
      </c>
      <c r="AA122">
        <v>4.32</v>
      </c>
      <c r="AB122">
        <v>4.05</v>
      </c>
      <c r="AC122">
        <v>3.69</v>
      </c>
      <c r="AD122">
        <v>3.31</v>
      </c>
      <c r="AE122">
        <v>2.98</v>
      </c>
      <c r="AF122">
        <v>2.72</v>
      </c>
      <c r="AG122">
        <v>2.4900000000000002</v>
      </c>
      <c r="AH122">
        <v>2.31</v>
      </c>
      <c r="AI122">
        <v>2.12</v>
      </c>
      <c r="AJ122">
        <v>2</v>
      </c>
      <c r="AK122">
        <v>2.0299999999999998</v>
      </c>
      <c r="AL122">
        <v>2.06</v>
      </c>
      <c r="AM122">
        <v>2.0299999999999998</v>
      </c>
      <c r="AN122">
        <v>2.0299999999999998</v>
      </c>
      <c r="AO122">
        <v>2.0499999999999998</v>
      </c>
      <c r="AP122">
        <v>2.0699999999999998</v>
      </c>
      <c r="AQ122">
        <v>2.0699999999999998</v>
      </c>
      <c r="AR122">
        <v>1.54</v>
      </c>
      <c r="AS122">
        <v>1.44</v>
      </c>
      <c r="AT122">
        <v>1.38</v>
      </c>
      <c r="AU122">
        <v>1.35</v>
      </c>
      <c r="AV122">
        <v>1.32</v>
      </c>
      <c r="AW122">
        <v>1.31</v>
      </c>
      <c r="AX122">
        <v>1.29</v>
      </c>
      <c r="AY122">
        <v>1.25</v>
      </c>
      <c r="AZ122">
        <v>1.21</v>
      </c>
      <c r="BA122">
        <v>1.21</v>
      </c>
      <c r="BB122">
        <v>1.2</v>
      </c>
      <c r="BC122">
        <v>1.17</v>
      </c>
      <c r="BD122">
        <v>1.1299999999999999</v>
      </c>
      <c r="BE122">
        <v>1.07</v>
      </c>
      <c r="BF122">
        <v>1</v>
      </c>
      <c r="BG122">
        <v>1.02</v>
      </c>
      <c r="BH122">
        <v>1</v>
      </c>
      <c r="BI122">
        <v>0.96</v>
      </c>
      <c r="BJ122">
        <v>0.94</v>
      </c>
      <c r="BK122">
        <v>0.93</v>
      </c>
    </row>
    <row r="123" spans="1:63" x14ac:dyDescent="0.25">
      <c r="A123" t="s">
        <v>602</v>
      </c>
      <c r="B123" t="s">
        <v>603</v>
      </c>
      <c r="C123" t="s">
        <v>603</v>
      </c>
      <c r="D123" t="s">
        <v>604</v>
      </c>
      <c r="E123" t="s">
        <v>605</v>
      </c>
      <c r="F123" t="s">
        <v>602</v>
      </c>
      <c r="G123" t="s">
        <v>606</v>
      </c>
      <c r="H123" t="s">
        <v>603</v>
      </c>
      <c r="J123">
        <v>3.51</v>
      </c>
      <c r="K123">
        <v>3.5</v>
      </c>
      <c r="L123">
        <v>3.47</v>
      </c>
      <c r="M123">
        <v>3.43</v>
      </c>
      <c r="N123">
        <v>3.39</v>
      </c>
      <c r="O123">
        <v>3.35</v>
      </c>
      <c r="P123">
        <v>3.3</v>
      </c>
      <c r="Q123">
        <v>3.28</v>
      </c>
      <c r="R123">
        <v>3.24</v>
      </c>
      <c r="S123">
        <v>3.16</v>
      </c>
      <c r="T123">
        <v>3.11</v>
      </c>
      <c r="U123">
        <v>2.95</v>
      </c>
      <c r="V123">
        <v>2.8</v>
      </c>
      <c r="W123">
        <v>2.48</v>
      </c>
      <c r="X123">
        <v>2.14</v>
      </c>
      <c r="Y123">
        <v>2.09</v>
      </c>
      <c r="Z123">
        <v>2.06</v>
      </c>
      <c r="AA123">
        <v>2.0299999999999998</v>
      </c>
      <c r="AB123">
        <v>1.97</v>
      </c>
      <c r="AC123">
        <v>1.87</v>
      </c>
      <c r="AD123">
        <v>1.68</v>
      </c>
      <c r="AE123">
        <v>1.59</v>
      </c>
      <c r="AF123">
        <v>1.52</v>
      </c>
      <c r="AG123">
        <v>1.48</v>
      </c>
      <c r="AH123">
        <v>1.47</v>
      </c>
      <c r="AI123">
        <v>1.49</v>
      </c>
      <c r="AJ123">
        <v>1.5</v>
      </c>
      <c r="AK123">
        <v>1.49</v>
      </c>
      <c r="AL123">
        <v>1.41</v>
      </c>
      <c r="AM123">
        <v>1.36</v>
      </c>
      <c r="AN123">
        <v>1.3</v>
      </c>
      <c r="AO123">
        <v>1.25</v>
      </c>
      <c r="AP123">
        <v>1.23</v>
      </c>
      <c r="AQ123">
        <v>1.19</v>
      </c>
      <c r="AR123">
        <v>1.1499999999999999</v>
      </c>
      <c r="AS123">
        <v>1.1200000000000001</v>
      </c>
      <c r="AT123">
        <v>1.1100000000000001</v>
      </c>
      <c r="AU123">
        <v>1.0900000000000001</v>
      </c>
      <c r="AV123">
        <v>1.1100000000000001</v>
      </c>
      <c r="AW123">
        <v>1.1599999999999999</v>
      </c>
      <c r="AX123">
        <v>1.1200000000000001</v>
      </c>
      <c r="AY123">
        <v>1.1499999999999999</v>
      </c>
      <c r="AZ123">
        <v>1.1599999999999999</v>
      </c>
      <c r="BA123">
        <v>1.18</v>
      </c>
      <c r="BB123">
        <v>1.1299999999999999</v>
      </c>
      <c r="BC123">
        <v>1.1000000000000001</v>
      </c>
      <c r="BD123">
        <v>1.08</v>
      </c>
      <c r="BE123">
        <v>1.02</v>
      </c>
      <c r="BF123">
        <v>1.03</v>
      </c>
      <c r="BG123">
        <v>1</v>
      </c>
      <c r="BH123">
        <v>1</v>
      </c>
      <c r="BI123">
        <v>0.99</v>
      </c>
      <c r="BJ123">
        <v>0.97</v>
      </c>
      <c r="BK123">
        <v>0.95</v>
      </c>
    </row>
    <row r="124" spans="1:63" x14ac:dyDescent="0.25">
      <c r="A124" t="s">
        <v>607</v>
      </c>
      <c r="B124" t="s">
        <v>608</v>
      </c>
      <c r="C124" t="s">
        <v>608</v>
      </c>
      <c r="D124" t="s">
        <v>609</v>
      </c>
      <c r="E124" t="s">
        <v>610</v>
      </c>
      <c r="F124" t="s">
        <v>607</v>
      </c>
      <c r="G124" t="s">
        <v>611</v>
      </c>
      <c r="H124" t="s">
        <v>608</v>
      </c>
      <c r="AN124">
        <v>3.96</v>
      </c>
      <c r="AO124">
        <v>3.69</v>
      </c>
      <c r="AP124">
        <v>3.26</v>
      </c>
      <c r="AQ124">
        <v>2.87</v>
      </c>
      <c r="AR124">
        <v>2.69</v>
      </c>
      <c r="AS124">
        <v>2.52</v>
      </c>
      <c r="AT124">
        <v>2.2400000000000002</v>
      </c>
      <c r="AU124">
        <v>2.11</v>
      </c>
      <c r="AV124">
        <v>2</v>
      </c>
      <c r="AW124">
        <v>1.93</v>
      </c>
      <c r="AX124">
        <v>1.75</v>
      </c>
      <c r="AY124">
        <v>1.68</v>
      </c>
      <c r="AZ124">
        <v>1.5</v>
      </c>
      <c r="BA124">
        <v>1.48</v>
      </c>
      <c r="BB124">
        <v>1.38</v>
      </c>
      <c r="BC124">
        <v>1.31</v>
      </c>
      <c r="BD124">
        <v>1.25</v>
      </c>
      <c r="BE124">
        <v>1.08</v>
      </c>
      <c r="BF124">
        <v>1.03</v>
      </c>
      <c r="BG124">
        <v>1.06</v>
      </c>
      <c r="BH124">
        <v>1</v>
      </c>
      <c r="BI124">
        <v>0.9</v>
      </c>
      <c r="BJ124">
        <v>0.84</v>
      </c>
      <c r="BK124">
        <v>0.78</v>
      </c>
    </row>
    <row r="125" spans="1:63" x14ac:dyDescent="0.25">
      <c r="A125" t="s">
        <v>612</v>
      </c>
      <c r="B125" t="s">
        <v>613</v>
      </c>
      <c r="C125" t="s">
        <v>613</v>
      </c>
      <c r="D125" t="s">
        <v>614</v>
      </c>
      <c r="E125" t="s">
        <v>615</v>
      </c>
      <c r="F125" t="s">
        <v>612</v>
      </c>
      <c r="G125" t="s">
        <v>616</v>
      </c>
      <c r="H125" t="s">
        <v>613</v>
      </c>
      <c r="J125">
        <v>17379.400000000001</v>
      </c>
      <c r="K125">
        <v>17379.400000000001</v>
      </c>
      <c r="L125">
        <v>17379.400000000001</v>
      </c>
      <c r="M125">
        <v>17379.400000000001</v>
      </c>
      <c r="N125">
        <v>17379.400000000001</v>
      </c>
      <c r="O125">
        <v>16520.830000000002</v>
      </c>
      <c r="P125">
        <v>16081.25</v>
      </c>
      <c r="Q125">
        <v>17080.59</v>
      </c>
      <c r="R125">
        <v>16013</v>
      </c>
      <c r="S125">
        <v>14026.2</v>
      </c>
      <c r="T125">
        <v>14333.29</v>
      </c>
      <c r="U125">
        <v>15400.44</v>
      </c>
      <c r="V125">
        <v>14535.53</v>
      </c>
      <c r="W125">
        <v>11795.91</v>
      </c>
      <c r="X125">
        <v>10332.709999999999</v>
      </c>
      <c r="Y125">
        <v>9490.98</v>
      </c>
      <c r="Z125">
        <v>8764.8799999999992</v>
      </c>
      <c r="AA125">
        <v>7319.5</v>
      </c>
      <c r="AB125">
        <v>5909.97</v>
      </c>
      <c r="AC125">
        <v>5298.72</v>
      </c>
      <c r="AD125">
        <v>5637.46</v>
      </c>
      <c r="AE125">
        <v>5186.34</v>
      </c>
      <c r="AF125">
        <v>4376.6000000000004</v>
      </c>
      <c r="AG125">
        <v>3664.3</v>
      </c>
      <c r="AH125">
        <v>2621.71</v>
      </c>
      <c r="AI125">
        <v>1552.32</v>
      </c>
      <c r="AJ125">
        <v>869.63</v>
      </c>
      <c r="AK125">
        <v>327.33</v>
      </c>
      <c r="AL125">
        <v>199.24</v>
      </c>
      <c r="AM125">
        <v>123.37</v>
      </c>
      <c r="AN125">
        <v>72.319999999999993</v>
      </c>
      <c r="AO125">
        <v>31.61</v>
      </c>
      <c r="AP125">
        <v>17.37</v>
      </c>
      <c r="AQ125">
        <v>13.7</v>
      </c>
      <c r="AR125">
        <v>10.96</v>
      </c>
      <c r="AS125">
        <v>8.1999999999999993</v>
      </c>
      <c r="AT125">
        <v>6.33</v>
      </c>
      <c r="AU125">
        <v>6.19</v>
      </c>
      <c r="AV125">
        <v>5</v>
      </c>
      <c r="AW125">
        <v>4.2699999999999996</v>
      </c>
      <c r="AX125">
        <v>4.13</v>
      </c>
      <c r="AY125">
        <v>2.38</v>
      </c>
      <c r="AZ125">
        <v>2.48</v>
      </c>
      <c r="BA125">
        <v>2.19</v>
      </c>
      <c r="BB125">
        <v>1.94</v>
      </c>
      <c r="BC125">
        <v>1.66</v>
      </c>
      <c r="BD125">
        <v>1.48</v>
      </c>
      <c r="BE125">
        <v>1.39</v>
      </c>
      <c r="BF125">
        <v>1.26</v>
      </c>
      <c r="BG125">
        <v>1.17</v>
      </c>
      <c r="BH125">
        <v>1</v>
      </c>
      <c r="BI125">
        <v>0.85</v>
      </c>
      <c r="BJ125">
        <v>0.76</v>
      </c>
      <c r="BK125">
        <v>0.68</v>
      </c>
    </row>
    <row r="126" spans="1:63" x14ac:dyDescent="0.25">
      <c r="A126" t="s">
        <v>617</v>
      </c>
      <c r="B126" t="s">
        <v>618</v>
      </c>
      <c r="C126" t="s">
        <v>618</v>
      </c>
      <c r="D126" t="s">
        <v>619</v>
      </c>
      <c r="E126" t="s">
        <v>620</v>
      </c>
      <c r="F126" t="s">
        <v>617</v>
      </c>
      <c r="G126" t="s">
        <v>621</v>
      </c>
      <c r="H126" t="s">
        <v>618</v>
      </c>
      <c r="AU126">
        <v>16.89</v>
      </c>
      <c r="AV126">
        <v>13.23</v>
      </c>
      <c r="AW126">
        <v>9.2899999999999991</v>
      </c>
      <c r="AX126">
        <v>5.23</v>
      </c>
      <c r="AY126">
        <v>2.78</v>
      </c>
      <c r="AZ126">
        <v>2.27</v>
      </c>
      <c r="BA126">
        <v>2.0099999999999998</v>
      </c>
      <c r="BB126">
        <v>1.79</v>
      </c>
      <c r="BC126">
        <v>1.55</v>
      </c>
      <c r="BD126">
        <v>1.38</v>
      </c>
      <c r="BE126">
        <v>1.25</v>
      </c>
      <c r="BF126">
        <v>1.1100000000000001</v>
      </c>
      <c r="BG126">
        <v>1.05</v>
      </c>
      <c r="BH126">
        <v>1</v>
      </c>
      <c r="BI126">
        <v>0.92</v>
      </c>
      <c r="BJ126">
        <v>0.87</v>
      </c>
      <c r="BK126">
        <v>0.83</v>
      </c>
    </row>
    <row r="127" spans="1:63" x14ac:dyDescent="0.25">
      <c r="A127" t="s">
        <v>622</v>
      </c>
      <c r="B127" t="s">
        <v>623</v>
      </c>
      <c r="C127" t="s">
        <v>623</v>
      </c>
      <c r="D127" t="s">
        <v>624</v>
      </c>
      <c r="E127" t="s">
        <v>625</v>
      </c>
      <c r="F127" t="s">
        <v>622</v>
      </c>
      <c r="G127" t="s">
        <v>626</v>
      </c>
      <c r="H127" t="s">
        <v>623</v>
      </c>
      <c r="BF127">
        <v>1.01</v>
      </c>
      <c r="BG127">
        <v>1.23</v>
      </c>
      <c r="BH127">
        <v>1</v>
      </c>
      <c r="BI127">
        <v>0.66</v>
      </c>
      <c r="BJ127">
        <v>0.62</v>
      </c>
      <c r="BK127">
        <v>0.57999999999999996</v>
      </c>
    </row>
    <row r="128" spans="1:63" x14ac:dyDescent="0.25">
      <c r="A128" t="s">
        <v>627</v>
      </c>
      <c r="B128" t="s">
        <v>628</v>
      </c>
      <c r="C128" t="s">
        <v>628</v>
      </c>
      <c r="D128" t="s">
        <v>629</v>
      </c>
      <c r="E128" t="s">
        <v>630</v>
      </c>
      <c r="F128" t="s">
        <v>627</v>
      </c>
      <c r="G128" t="s">
        <v>631</v>
      </c>
      <c r="H128" t="s">
        <v>628</v>
      </c>
      <c r="AY128">
        <v>3.74</v>
      </c>
      <c r="AZ128">
        <v>3.13</v>
      </c>
      <c r="BA128">
        <v>3</v>
      </c>
      <c r="BB128">
        <v>2.72</v>
      </c>
      <c r="BC128">
        <v>2.4300000000000002</v>
      </c>
      <c r="BD128">
        <v>1.99</v>
      </c>
      <c r="BE128">
        <v>1.61</v>
      </c>
      <c r="BF128">
        <v>1.27</v>
      </c>
      <c r="BG128">
        <v>1.1200000000000001</v>
      </c>
      <c r="BH128">
        <v>1</v>
      </c>
      <c r="BI128">
        <v>0.89</v>
      </c>
      <c r="BJ128">
        <v>0.81</v>
      </c>
      <c r="BK128">
        <v>0.73</v>
      </c>
    </row>
    <row r="129" spans="1:63" x14ac:dyDescent="0.25">
      <c r="A129" t="s">
        <v>632</v>
      </c>
      <c r="B129" t="s">
        <v>633</v>
      </c>
      <c r="C129" t="s">
        <v>633</v>
      </c>
      <c r="D129" t="s">
        <v>634</v>
      </c>
      <c r="E129" t="s">
        <v>635</v>
      </c>
      <c r="F129" t="s">
        <v>636</v>
      </c>
      <c r="G129" t="s">
        <v>637</v>
      </c>
      <c r="H129" t="s">
        <v>633</v>
      </c>
      <c r="Y129">
        <v>8221.69</v>
      </c>
      <c r="Z129">
        <v>7292.82</v>
      </c>
      <c r="AA129">
        <v>6331.57</v>
      </c>
      <c r="AB129">
        <v>5938.18</v>
      </c>
      <c r="AC129">
        <v>5241.78</v>
      </c>
      <c r="AD129">
        <v>4894.72</v>
      </c>
      <c r="AE129">
        <v>4387.5200000000004</v>
      </c>
      <c r="AF129">
        <v>4176.41</v>
      </c>
      <c r="AG129">
        <v>4193.93</v>
      </c>
      <c r="AH129">
        <v>4120.8999999999996</v>
      </c>
      <c r="AI129">
        <v>4002.19</v>
      </c>
      <c r="AJ129">
        <v>3783.39</v>
      </c>
      <c r="AK129">
        <v>2953.06</v>
      </c>
      <c r="AL129">
        <v>2711.16</v>
      </c>
      <c r="AM129">
        <v>2576.2600000000002</v>
      </c>
      <c r="AN129">
        <v>1790.94</v>
      </c>
      <c r="AO129">
        <v>1594.4</v>
      </c>
      <c r="AP129">
        <v>1175.3599999999999</v>
      </c>
      <c r="AQ129">
        <v>453.79</v>
      </c>
      <c r="AR129">
        <v>84.19</v>
      </c>
      <c r="AS129">
        <v>22.51</v>
      </c>
      <c r="AT129">
        <v>20.260000000000002</v>
      </c>
      <c r="AU129">
        <v>19.89</v>
      </c>
      <c r="AV129">
        <v>19.87</v>
      </c>
      <c r="AW129">
        <v>9.7799999999999994</v>
      </c>
      <c r="AX129">
        <v>6.32</v>
      </c>
      <c r="AY129">
        <v>4.67</v>
      </c>
      <c r="AZ129">
        <v>3.2</v>
      </c>
      <c r="BA129">
        <v>2.6</v>
      </c>
      <c r="BB129">
        <v>2.3199999999999998</v>
      </c>
      <c r="BC129">
        <v>2.0099999999999998</v>
      </c>
      <c r="BD129">
        <v>1.42</v>
      </c>
      <c r="BE129">
        <v>1.33</v>
      </c>
      <c r="BF129">
        <v>1.1499999999999999</v>
      </c>
      <c r="BG129">
        <v>1.08</v>
      </c>
      <c r="BH129">
        <v>1</v>
      </c>
      <c r="BI129">
        <v>0.89</v>
      </c>
      <c r="BJ129">
        <v>0.79</v>
      </c>
      <c r="BK129">
        <v>0.71</v>
      </c>
    </row>
    <row r="130" spans="1:63" x14ac:dyDescent="0.25">
      <c r="A130" t="s">
        <v>638</v>
      </c>
      <c r="B130" t="s">
        <v>639</v>
      </c>
      <c r="C130" t="s">
        <v>639</v>
      </c>
      <c r="D130" t="s">
        <v>640</v>
      </c>
      <c r="E130" t="s">
        <v>641</v>
      </c>
      <c r="F130" t="s">
        <v>638</v>
      </c>
      <c r="G130" t="s">
        <v>642</v>
      </c>
      <c r="H130" t="s">
        <v>639</v>
      </c>
      <c r="J130">
        <v>12.08</v>
      </c>
      <c r="K130">
        <v>11.73</v>
      </c>
      <c r="L130">
        <v>11.28</v>
      </c>
      <c r="M130">
        <v>10.98</v>
      </c>
      <c r="N130">
        <v>10.51</v>
      </c>
      <c r="O130">
        <v>9.92</v>
      </c>
      <c r="P130">
        <v>9.31</v>
      </c>
      <c r="Q130">
        <v>8.8699999999999992</v>
      </c>
      <c r="R130">
        <v>8.66</v>
      </c>
      <c r="S130">
        <v>8.3699999999999992</v>
      </c>
      <c r="T130">
        <v>7.77</v>
      </c>
      <c r="U130">
        <v>7.26</v>
      </c>
      <c r="V130">
        <v>6.79</v>
      </c>
      <c r="W130">
        <v>6.34</v>
      </c>
      <c r="X130">
        <v>5.79</v>
      </c>
      <c r="Y130">
        <v>5.0599999999999996</v>
      </c>
      <c r="Z130">
        <v>4.5199999999999996</v>
      </c>
      <c r="AA130">
        <v>4.09</v>
      </c>
      <c r="AB130">
        <v>3.73</v>
      </c>
      <c r="AC130">
        <v>3.46</v>
      </c>
      <c r="AD130">
        <v>3.09</v>
      </c>
      <c r="AE130">
        <v>2.85</v>
      </c>
      <c r="AF130">
        <v>2.63</v>
      </c>
      <c r="AG130">
        <v>2.39</v>
      </c>
      <c r="AH130">
        <v>2.2200000000000002</v>
      </c>
      <c r="AI130">
        <v>2.09</v>
      </c>
      <c r="AJ130">
        <v>1.97</v>
      </c>
      <c r="AK130">
        <v>1.88</v>
      </c>
      <c r="AL130">
        <v>1.76</v>
      </c>
      <c r="AM130">
        <v>1.63</v>
      </c>
      <c r="AN130">
        <v>1.49</v>
      </c>
      <c r="AO130">
        <v>1.38</v>
      </c>
      <c r="AP130">
        <v>1.36</v>
      </c>
      <c r="AQ130">
        <v>1.33</v>
      </c>
      <c r="AR130">
        <v>1.3</v>
      </c>
      <c r="AS130">
        <v>1.25</v>
      </c>
      <c r="AT130">
        <v>1.24</v>
      </c>
      <c r="AU130">
        <v>1.22</v>
      </c>
      <c r="AV130">
        <v>1.22</v>
      </c>
      <c r="AW130">
        <v>1.21</v>
      </c>
      <c r="AX130">
        <v>1.19</v>
      </c>
      <c r="AY130">
        <v>1.1599999999999999</v>
      </c>
      <c r="AZ130">
        <v>1.1499999999999999</v>
      </c>
      <c r="BA130">
        <v>1.1299999999999999</v>
      </c>
      <c r="BB130">
        <v>1.1200000000000001</v>
      </c>
      <c r="BC130">
        <v>1.1100000000000001</v>
      </c>
      <c r="BD130">
        <v>1.0900000000000001</v>
      </c>
      <c r="BE130">
        <v>1.06</v>
      </c>
      <c r="BF130">
        <v>1.03</v>
      </c>
      <c r="BG130">
        <v>1.01</v>
      </c>
      <c r="BH130">
        <v>1</v>
      </c>
      <c r="BI130">
        <v>0.99</v>
      </c>
      <c r="BJ130">
        <v>0.98</v>
      </c>
      <c r="BK130">
        <v>0.97</v>
      </c>
    </row>
    <row r="131" spans="1:63" x14ac:dyDescent="0.25">
      <c r="A131" t="s">
        <v>643</v>
      </c>
      <c r="B131" t="s">
        <v>644</v>
      </c>
      <c r="C131" t="s">
        <v>644</v>
      </c>
      <c r="D131" t="s">
        <v>645</v>
      </c>
      <c r="E131" t="s">
        <v>646</v>
      </c>
      <c r="F131" t="s">
        <v>643</v>
      </c>
      <c r="G131" t="s">
        <v>647</v>
      </c>
      <c r="H131" t="s">
        <v>644</v>
      </c>
      <c r="T131">
        <v>45.4</v>
      </c>
      <c r="U131">
        <v>42.38</v>
      </c>
      <c r="V131">
        <v>38.659999999999997</v>
      </c>
      <c r="W131">
        <v>30.87</v>
      </c>
      <c r="X131">
        <v>27.99</v>
      </c>
      <c r="Y131">
        <v>26.86</v>
      </c>
      <c r="Z131">
        <v>23.65</v>
      </c>
      <c r="AA131">
        <v>21.41</v>
      </c>
      <c r="AB131">
        <v>19.37</v>
      </c>
      <c r="AC131">
        <v>17.05</v>
      </c>
      <c r="AD131">
        <v>15.76</v>
      </c>
      <c r="AE131">
        <v>15.22</v>
      </c>
      <c r="AF131">
        <v>13.22</v>
      </c>
      <c r="AG131">
        <v>12.62</v>
      </c>
      <c r="AH131">
        <v>11.36</v>
      </c>
      <c r="AI131">
        <v>10.72</v>
      </c>
      <c r="AJ131">
        <v>9.41</v>
      </c>
      <c r="AK131">
        <v>9.31</v>
      </c>
      <c r="AL131">
        <v>7.5</v>
      </c>
      <c r="AM131">
        <v>7.29</v>
      </c>
      <c r="AN131">
        <v>5.59</v>
      </c>
      <c r="AO131">
        <v>5.14</v>
      </c>
      <c r="AP131">
        <v>4.62</v>
      </c>
      <c r="AQ131">
        <v>3.94</v>
      </c>
      <c r="AR131">
        <v>3.55</v>
      </c>
      <c r="AS131">
        <v>3.04</v>
      </c>
      <c r="AT131">
        <v>2.82</v>
      </c>
      <c r="AU131">
        <v>2.54</v>
      </c>
      <c r="AV131">
        <v>2.36</v>
      </c>
      <c r="AW131">
        <v>2.2400000000000002</v>
      </c>
      <c r="AX131">
        <v>2.04</v>
      </c>
      <c r="AY131">
        <v>1.88</v>
      </c>
      <c r="AZ131">
        <v>1.72</v>
      </c>
      <c r="BA131">
        <v>1.62</v>
      </c>
      <c r="BB131">
        <v>1.49</v>
      </c>
      <c r="BC131">
        <v>1.46</v>
      </c>
      <c r="BD131">
        <v>1.24</v>
      </c>
      <c r="BE131">
        <v>1.19</v>
      </c>
      <c r="BF131">
        <v>1.05</v>
      </c>
      <c r="BG131">
        <v>0.99</v>
      </c>
      <c r="BH131">
        <v>1</v>
      </c>
      <c r="BI131">
        <v>0.94</v>
      </c>
      <c r="BJ131">
        <v>0.87</v>
      </c>
      <c r="BK131">
        <v>0.8</v>
      </c>
    </row>
    <row r="132" spans="1:63" x14ac:dyDescent="0.25">
      <c r="A132" t="s">
        <v>648</v>
      </c>
      <c r="B132" t="s">
        <v>649</v>
      </c>
      <c r="C132" t="s">
        <v>649</v>
      </c>
      <c r="D132" t="s">
        <v>650</v>
      </c>
      <c r="E132" t="s">
        <v>651</v>
      </c>
      <c r="F132" t="s">
        <v>648</v>
      </c>
      <c r="G132" t="s">
        <v>652</v>
      </c>
      <c r="H132" t="s">
        <v>649</v>
      </c>
      <c r="J132">
        <v>24.9</v>
      </c>
      <c r="K132">
        <v>24.54</v>
      </c>
      <c r="L132">
        <v>24.39</v>
      </c>
      <c r="M132">
        <v>24.39</v>
      </c>
      <c r="N132">
        <v>23.37</v>
      </c>
      <c r="O132">
        <v>22.81</v>
      </c>
      <c r="P132">
        <v>22.1</v>
      </c>
      <c r="Q132">
        <v>21.66</v>
      </c>
      <c r="R132">
        <v>20.95</v>
      </c>
      <c r="S132">
        <v>20.47</v>
      </c>
      <c r="T132">
        <v>19.89</v>
      </c>
      <c r="U132">
        <v>19.579999999999998</v>
      </c>
      <c r="V132">
        <v>15.33</v>
      </c>
      <c r="W132">
        <v>13.62</v>
      </c>
      <c r="X132">
        <v>11.26</v>
      </c>
      <c r="Y132">
        <v>9.92</v>
      </c>
      <c r="Z132">
        <v>9.09</v>
      </c>
      <c r="AA132">
        <v>7.25</v>
      </c>
      <c r="AB132">
        <v>6.44</v>
      </c>
      <c r="AC132">
        <v>5.53</v>
      </c>
      <c r="AD132">
        <v>4.6100000000000003</v>
      </c>
      <c r="AE132">
        <v>4.26</v>
      </c>
      <c r="AF132">
        <v>4.21</v>
      </c>
      <c r="AG132">
        <v>4.09</v>
      </c>
      <c r="AH132">
        <v>3.96</v>
      </c>
      <c r="AI132">
        <v>3.88</v>
      </c>
      <c r="AJ132">
        <v>3.67</v>
      </c>
      <c r="AK132">
        <v>3.54</v>
      </c>
      <c r="AL132">
        <v>3.4</v>
      </c>
      <c r="AM132">
        <v>3.33</v>
      </c>
      <c r="AN132">
        <v>3.13</v>
      </c>
      <c r="AO132">
        <v>3.2</v>
      </c>
      <c r="AP132">
        <v>3.05</v>
      </c>
      <c r="AQ132">
        <v>2.96</v>
      </c>
      <c r="AR132">
        <v>2.93</v>
      </c>
      <c r="AS132">
        <v>2.93</v>
      </c>
      <c r="AT132">
        <v>3</v>
      </c>
      <c r="AU132">
        <v>2.94</v>
      </c>
      <c r="AV132">
        <v>2.82</v>
      </c>
      <c r="AW132">
        <v>2.76</v>
      </c>
      <c r="AX132">
        <v>2.73</v>
      </c>
      <c r="AY132">
        <v>2.59</v>
      </c>
      <c r="AZ132">
        <v>2.48</v>
      </c>
      <c r="BA132">
        <v>2.34</v>
      </c>
      <c r="BB132">
        <v>1.88</v>
      </c>
      <c r="BC132">
        <v>1.87</v>
      </c>
      <c r="BD132">
        <v>1.84</v>
      </c>
      <c r="BE132">
        <v>1.65</v>
      </c>
      <c r="BF132">
        <v>1.22</v>
      </c>
      <c r="BG132">
        <v>0.96</v>
      </c>
      <c r="BH132">
        <v>1</v>
      </c>
      <c r="BI132">
        <v>0.95</v>
      </c>
      <c r="BJ132">
        <v>0.84</v>
      </c>
      <c r="BK132">
        <v>0.74</v>
      </c>
    </row>
    <row r="133" spans="1:63" x14ac:dyDescent="0.25">
      <c r="A133" t="s">
        <v>653</v>
      </c>
      <c r="B133" t="s">
        <v>654</v>
      </c>
      <c r="C133" t="s">
        <v>654</v>
      </c>
      <c r="D133" t="s">
        <v>140</v>
      </c>
      <c r="E133" t="s">
        <v>141</v>
      </c>
      <c r="F133" t="s">
        <v>653</v>
      </c>
      <c r="G133" t="s">
        <v>655</v>
      </c>
      <c r="H133" t="s">
        <v>654</v>
      </c>
      <c r="J133">
        <v>13.46</v>
      </c>
      <c r="K133">
        <v>12.81</v>
      </c>
      <c r="L133">
        <v>12.62</v>
      </c>
      <c r="M133">
        <v>11.95</v>
      </c>
      <c r="N133">
        <v>11.04</v>
      </c>
      <c r="O133">
        <v>10.45</v>
      </c>
      <c r="P133">
        <v>9.86</v>
      </c>
      <c r="Q133">
        <v>9.5399999999999991</v>
      </c>
      <c r="R133">
        <v>9.35</v>
      </c>
      <c r="S133">
        <v>9.16</v>
      </c>
      <c r="T133">
        <v>8.82</v>
      </c>
      <c r="U133">
        <v>8.1</v>
      </c>
      <c r="V133">
        <v>7.67</v>
      </c>
      <c r="W133">
        <v>7.19</v>
      </c>
      <c r="X133">
        <v>6.93</v>
      </c>
      <c r="Y133">
        <v>6.4</v>
      </c>
      <c r="Z133">
        <v>5.9</v>
      </c>
      <c r="AA133">
        <v>5.43</v>
      </c>
      <c r="AB133">
        <v>4.9400000000000004</v>
      </c>
      <c r="AC133">
        <v>4.57</v>
      </c>
      <c r="AD133">
        <v>4.2</v>
      </c>
      <c r="AE133">
        <v>3.89</v>
      </c>
      <c r="AF133">
        <v>3.56</v>
      </c>
      <c r="AG133">
        <v>3.56</v>
      </c>
      <c r="AH133">
        <v>2.87</v>
      </c>
      <c r="AI133">
        <v>3.03</v>
      </c>
      <c r="AJ133">
        <v>3.64</v>
      </c>
      <c r="AK133">
        <v>3.76</v>
      </c>
      <c r="AL133">
        <v>3.44</v>
      </c>
      <c r="AM133">
        <v>3.48</v>
      </c>
      <c r="AN133">
        <v>3.22</v>
      </c>
      <c r="AO133">
        <v>3.13</v>
      </c>
      <c r="AP133">
        <v>3.59</v>
      </c>
      <c r="AQ133">
        <v>3.64</v>
      </c>
      <c r="AR133">
        <v>2.5299999999999998</v>
      </c>
      <c r="AS133">
        <v>2.33</v>
      </c>
      <c r="AT133">
        <v>2.09</v>
      </c>
      <c r="AU133">
        <v>2.0099999999999998</v>
      </c>
      <c r="AV133">
        <v>1.89</v>
      </c>
      <c r="AW133">
        <v>2.04</v>
      </c>
      <c r="AX133">
        <v>1.94</v>
      </c>
      <c r="AY133">
        <v>1.7</v>
      </c>
      <c r="AZ133">
        <v>1.67</v>
      </c>
      <c r="BA133">
        <v>1.67</v>
      </c>
      <c r="BB133">
        <v>1.52</v>
      </c>
      <c r="BC133">
        <v>1.19</v>
      </c>
      <c r="BD133">
        <v>1.08</v>
      </c>
      <c r="BE133">
        <v>1.05</v>
      </c>
      <c r="BF133">
        <v>0.96</v>
      </c>
      <c r="BG133">
        <v>1.06</v>
      </c>
      <c r="BH133">
        <v>1</v>
      </c>
      <c r="BI133">
        <v>0.92</v>
      </c>
      <c r="BJ133">
        <v>0.87</v>
      </c>
      <c r="BK133">
        <v>0.83</v>
      </c>
    </row>
    <row r="134" spans="1:63" x14ac:dyDescent="0.25">
      <c r="A134" t="s">
        <v>656</v>
      </c>
      <c r="B134" t="s">
        <v>657</v>
      </c>
      <c r="C134" t="s">
        <v>657</v>
      </c>
      <c r="D134" t="s">
        <v>61</v>
      </c>
      <c r="E134" t="s">
        <v>62</v>
      </c>
      <c r="F134" t="s">
        <v>656</v>
      </c>
      <c r="G134" t="s">
        <v>658</v>
      </c>
      <c r="H134" t="s">
        <v>657</v>
      </c>
      <c r="J134">
        <v>9.1999999999999993</v>
      </c>
      <c r="K134">
        <v>9.89</v>
      </c>
      <c r="L134">
        <v>9.82</v>
      </c>
      <c r="M134">
        <v>9.51</v>
      </c>
      <c r="N134">
        <v>9.3800000000000008</v>
      </c>
      <c r="O134">
        <v>9.6</v>
      </c>
      <c r="P134">
        <v>9.08</v>
      </c>
      <c r="Q134">
        <v>8.92</v>
      </c>
      <c r="R134">
        <v>8.92</v>
      </c>
      <c r="S134">
        <v>8.51</v>
      </c>
      <c r="T134">
        <v>8.65</v>
      </c>
      <c r="U134">
        <v>7.69</v>
      </c>
      <c r="V134">
        <v>7.72</v>
      </c>
      <c r="W134">
        <v>7.49</v>
      </c>
      <c r="X134">
        <v>5.27</v>
      </c>
      <c r="Y134">
        <v>5.51</v>
      </c>
      <c r="Z134">
        <v>4.82</v>
      </c>
      <c r="AA134">
        <v>4</v>
      </c>
      <c r="AB134">
        <v>4.5599999999999996</v>
      </c>
      <c r="AC134">
        <v>4.24</v>
      </c>
      <c r="AD134">
        <v>3.84</v>
      </c>
      <c r="AE134">
        <v>3.4</v>
      </c>
      <c r="AF134">
        <v>3.18</v>
      </c>
      <c r="AG134">
        <v>2.78</v>
      </c>
      <c r="AH134">
        <v>2.73</v>
      </c>
      <c r="AI134">
        <v>2.64</v>
      </c>
      <c r="AJ134">
        <v>2.5</v>
      </c>
      <c r="AK134">
        <v>2.46</v>
      </c>
      <c r="AL134">
        <v>2.4</v>
      </c>
      <c r="AM134">
        <v>2.38</v>
      </c>
      <c r="AN134">
        <v>2.31</v>
      </c>
      <c r="AO134">
        <v>2.25</v>
      </c>
      <c r="AP134">
        <v>2.1800000000000002</v>
      </c>
      <c r="AQ134">
        <v>2.37</v>
      </c>
      <c r="AR134">
        <v>1.74</v>
      </c>
      <c r="AS134">
        <v>1.57</v>
      </c>
      <c r="AT134">
        <v>1.49</v>
      </c>
      <c r="AU134">
        <v>1.46</v>
      </c>
      <c r="AV134">
        <v>1.33</v>
      </c>
      <c r="AW134">
        <v>1.32</v>
      </c>
      <c r="AX134">
        <v>1.38</v>
      </c>
      <c r="AY134">
        <v>1.28</v>
      </c>
      <c r="AZ134">
        <v>1.2</v>
      </c>
      <c r="BA134">
        <v>1.33</v>
      </c>
      <c r="BB134">
        <v>1.3</v>
      </c>
      <c r="BC134">
        <v>1.2</v>
      </c>
      <c r="BD134">
        <v>1.21</v>
      </c>
      <c r="BE134">
        <v>1.18</v>
      </c>
      <c r="BF134">
        <v>1.03</v>
      </c>
      <c r="BG134">
        <v>1.01</v>
      </c>
      <c r="BH134">
        <v>1</v>
      </c>
      <c r="BI134">
        <v>0.95</v>
      </c>
      <c r="BJ134">
        <v>0.89</v>
      </c>
      <c r="BK134">
        <v>0.84</v>
      </c>
    </row>
    <row r="135" spans="1:63" x14ac:dyDescent="0.25">
      <c r="A135" t="s">
        <v>659</v>
      </c>
      <c r="B135" t="s">
        <v>660</v>
      </c>
      <c r="C135" t="s">
        <v>660</v>
      </c>
      <c r="D135" t="s">
        <v>661</v>
      </c>
      <c r="E135" t="s">
        <v>662</v>
      </c>
      <c r="F135" t="s">
        <v>659</v>
      </c>
      <c r="G135" t="s">
        <v>663</v>
      </c>
      <c r="H135" t="s">
        <v>660</v>
      </c>
      <c r="O135">
        <v>7.32</v>
      </c>
      <c r="P135">
        <v>6.76</v>
      </c>
      <c r="Q135">
        <v>6.88</v>
      </c>
      <c r="R135">
        <v>6.89</v>
      </c>
      <c r="S135">
        <v>6.67</v>
      </c>
      <c r="T135">
        <v>7.02</v>
      </c>
      <c r="U135">
        <v>7.08</v>
      </c>
      <c r="V135">
        <v>6.66</v>
      </c>
      <c r="W135">
        <v>5.62</v>
      </c>
      <c r="X135">
        <v>4.67</v>
      </c>
      <c r="Y135">
        <v>4.51</v>
      </c>
      <c r="Z135">
        <v>4.32</v>
      </c>
      <c r="AA135">
        <v>4.07</v>
      </c>
      <c r="AB135">
        <v>3.71</v>
      </c>
      <c r="AC135">
        <v>3.42</v>
      </c>
      <c r="AD135">
        <v>3.03</v>
      </c>
      <c r="AE135">
        <v>2.8</v>
      </c>
      <c r="AF135">
        <v>2.66</v>
      </c>
      <c r="AG135">
        <v>2.57</v>
      </c>
      <c r="AH135">
        <v>2.5299999999999998</v>
      </c>
      <c r="AI135">
        <v>2.48</v>
      </c>
      <c r="AJ135">
        <v>2.44</v>
      </c>
      <c r="AK135">
        <v>2.33</v>
      </c>
      <c r="AL135">
        <v>2.2000000000000002</v>
      </c>
      <c r="AM135">
        <v>2.0699999999999998</v>
      </c>
      <c r="AN135">
        <v>1.96</v>
      </c>
      <c r="AO135">
        <v>1.85</v>
      </c>
      <c r="AP135">
        <v>1.77</v>
      </c>
      <c r="AQ135">
        <v>1.72</v>
      </c>
      <c r="AR135">
        <v>1.63</v>
      </c>
      <c r="AS135">
        <v>1.54</v>
      </c>
      <c r="AT135">
        <v>1.49</v>
      </c>
      <c r="AU135">
        <v>1.43</v>
      </c>
      <c r="AV135">
        <v>1.31</v>
      </c>
      <c r="AW135">
        <v>1.36</v>
      </c>
      <c r="AX135">
        <v>1.34</v>
      </c>
      <c r="AY135">
        <v>1.32</v>
      </c>
      <c r="AZ135">
        <v>1.31</v>
      </c>
      <c r="BA135">
        <v>1.29</v>
      </c>
      <c r="BB135">
        <v>1.25</v>
      </c>
      <c r="BC135">
        <v>1.2</v>
      </c>
      <c r="BD135">
        <v>1.1399999999999999</v>
      </c>
      <c r="BE135">
        <v>1.1000000000000001</v>
      </c>
      <c r="BF135">
        <v>1.06</v>
      </c>
      <c r="BG135">
        <v>1.04</v>
      </c>
      <c r="BH135">
        <v>1</v>
      </c>
      <c r="BI135">
        <v>0.96</v>
      </c>
      <c r="BJ135">
        <v>0.95</v>
      </c>
      <c r="BK135">
        <v>0.93</v>
      </c>
    </row>
    <row r="136" spans="1:63" x14ac:dyDescent="0.25">
      <c r="A136" t="s">
        <v>664</v>
      </c>
      <c r="B136" t="s">
        <v>665</v>
      </c>
      <c r="C136" t="s">
        <v>665</v>
      </c>
      <c r="D136" t="s">
        <v>666</v>
      </c>
      <c r="E136" t="s">
        <v>667</v>
      </c>
      <c r="F136" t="s">
        <v>664</v>
      </c>
      <c r="G136" t="s">
        <v>668</v>
      </c>
      <c r="H136" t="s">
        <v>665</v>
      </c>
      <c r="AI136">
        <v>457218.09</v>
      </c>
      <c r="AJ136">
        <v>476363.2</v>
      </c>
      <c r="AK136">
        <v>450422.9</v>
      </c>
      <c r="AL136">
        <v>462254.92</v>
      </c>
      <c r="AM136">
        <v>430718.5</v>
      </c>
      <c r="AN136">
        <v>405488.3</v>
      </c>
      <c r="AO136">
        <v>203050.26</v>
      </c>
      <c r="AP136">
        <v>30135.31</v>
      </c>
      <c r="AQ136">
        <v>2305.31</v>
      </c>
      <c r="AR136">
        <v>718.06</v>
      </c>
      <c r="AS136">
        <v>161</v>
      </c>
      <c r="AT136">
        <v>30.35</v>
      </c>
      <c r="AU136">
        <v>18.37</v>
      </c>
      <c r="AV136">
        <v>9.7799999999999994</v>
      </c>
      <c r="AW136">
        <v>7.73</v>
      </c>
      <c r="AX136">
        <v>6.3</v>
      </c>
      <c r="AY136">
        <v>4.84</v>
      </c>
      <c r="AZ136">
        <v>4.07</v>
      </c>
      <c r="BA136">
        <v>3.21</v>
      </c>
      <c r="BB136">
        <v>2.73</v>
      </c>
      <c r="BC136">
        <v>2.4900000000000002</v>
      </c>
      <c r="BD136">
        <v>2.06</v>
      </c>
      <c r="BE136">
        <v>1.62</v>
      </c>
      <c r="BF136">
        <v>1.27</v>
      </c>
      <c r="BG136">
        <v>1.1200000000000001</v>
      </c>
      <c r="BH136">
        <v>1</v>
      </c>
      <c r="BI136">
        <v>0.88</v>
      </c>
      <c r="BJ136">
        <v>0.79</v>
      </c>
      <c r="BK136">
        <v>0.71</v>
      </c>
    </row>
    <row r="137" spans="1:63" x14ac:dyDescent="0.25">
      <c r="A137" t="s">
        <v>669</v>
      </c>
      <c r="B137" t="s">
        <v>670</v>
      </c>
      <c r="C137" t="s">
        <v>670</v>
      </c>
      <c r="D137" t="s">
        <v>671</v>
      </c>
      <c r="E137" t="s">
        <v>672</v>
      </c>
      <c r="F137" t="s">
        <v>669</v>
      </c>
      <c r="G137" t="s">
        <v>673</v>
      </c>
      <c r="H137" t="s">
        <v>670</v>
      </c>
      <c r="AK137">
        <v>10460530.539999999</v>
      </c>
      <c r="AL137">
        <v>11006976.17</v>
      </c>
      <c r="AM137">
        <v>9944870.5899999999</v>
      </c>
      <c r="AN137">
        <v>12578041.449999999</v>
      </c>
      <c r="AO137">
        <v>6203455.8200000003</v>
      </c>
      <c r="AP137">
        <v>193857.99</v>
      </c>
      <c r="AQ137">
        <v>15709.85</v>
      </c>
      <c r="AR137">
        <v>1492.9</v>
      </c>
      <c r="AS137">
        <v>185.29</v>
      </c>
      <c r="AT137">
        <v>16.63</v>
      </c>
      <c r="AU137">
        <v>10.28</v>
      </c>
      <c r="AV137">
        <v>8.74</v>
      </c>
      <c r="AW137">
        <v>7.1</v>
      </c>
      <c r="AX137">
        <v>5.75</v>
      </c>
      <c r="AY137">
        <v>4.3499999999999996</v>
      </c>
      <c r="AZ137">
        <v>3.48</v>
      </c>
      <c r="BA137">
        <v>2.73</v>
      </c>
      <c r="BB137">
        <v>2.31</v>
      </c>
      <c r="BC137">
        <v>2.16</v>
      </c>
      <c r="BD137">
        <v>1.92</v>
      </c>
      <c r="BE137">
        <v>1.76</v>
      </c>
      <c r="BF137">
        <v>1.1000000000000001</v>
      </c>
      <c r="BG137">
        <v>1</v>
      </c>
      <c r="BH137">
        <v>1</v>
      </c>
      <c r="BI137">
        <v>0.87</v>
      </c>
      <c r="BJ137">
        <v>0.8</v>
      </c>
      <c r="BK137">
        <v>0.74</v>
      </c>
    </row>
    <row r="138" spans="1:63" x14ac:dyDescent="0.25">
      <c r="A138" t="s">
        <v>674</v>
      </c>
      <c r="B138" t="s">
        <v>675</v>
      </c>
      <c r="C138" t="s">
        <v>675</v>
      </c>
      <c r="D138" t="s">
        <v>676</v>
      </c>
      <c r="E138" t="s">
        <v>677</v>
      </c>
      <c r="F138" t="s">
        <v>674</v>
      </c>
      <c r="G138" t="s">
        <v>678</v>
      </c>
      <c r="H138" t="s">
        <v>675</v>
      </c>
      <c r="AE138">
        <v>7.34</v>
      </c>
      <c r="AF138">
        <v>6.8</v>
      </c>
      <c r="AG138">
        <v>6.28</v>
      </c>
      <c r="AH138">
        <v>5.9</v>
      </c>
      <c r="AI138">
        <v>5.35</v>
      </c>
      <c r="AJ138">
        <v>4.6100000000000003</v>
      </c>
      <c r="AK138">
        <v>4.1500000000000004</v>
      </c>
      <c r="AL138">
        <v>3.81</v>
      </c>
      <c r="AM138">
        <v>3.56</v>
      </c>
      <c r="AN138">
        <v>3.17</v>
      </c>
      <c r="AO138">
        <v>2.9</v>
      </c>
      <c r="AP138">
        <v>2.7</v>
      </c>
      <c r="AQ138">
        <v>2.7</v>
      </c>
      <c r="AR138">
        <v>2.12</v>
      </c>
      <c r="AS138">
        <v>2.19</v>
      </c>
      <c r="AT138">
        <v>2.08</v>
      </c>
      <c r="AU138">
        <v>2.1</v>
      </c>
      <c r="AV138">
        <v>2.0499999999999998</v>
      </c>
      <c r="AW138">
        <v>1.93</v>
      </c>
      <c r="AX138">
        <v>1.87</v>
      </c>
      <c r="AY138">
        <v>1.81</v>
      </c>
      <c r="AZ138">
        <v>1.66</v>
      </c>
      <c r="BA138">
        <v>1.52</v>
      </c>
      <c r="BB138">
        <v>1.44</v>
      </c>
      <c r="BC138">
        <v>1.37</v>
      </c>
      <c r="BD138">
        <v>1.1599999999999999</v>
      </c>
      <c r="BE138">
        <v>1.1000000000000001</v>
      </c>
      <c r="BF138">
        <v>1.01</v>
      </c>
      <c r="BG138">
        <v>1.04</v>
      </c>
      <c r="BH138">
        <v>1</v>
      </c>
      <c r="BI138">
        <v>0.95</v>
      </c>
      <c r="BJ138">
        <v>0.92</v>
      </c>
      <c r="BK138">
        <v>0.9</v>
      </c>
    </row>
    <row r="139" spans="1:63" x14ac:dyDescent="0.25">
      <c r="A139" t="s">
        <v>679</v>
      </c>
      <c r="B139" t="s">
        <v>680</v>
      </c>
      <c r="C139" t="s">
        <v>680</v>
      </c>
      <c r="D139" t="s">
        <v>681</v>
      </c>
      <c r="E139" t="s">
        <v>682</v>
      </c>
      <c r="F139" t="s">
        <v>679</v>
      </c>
      <c r="G139" t="s">
        <v>683</v>
      </c>
      <c r="H139" t="s">
        <v>680</v>
      </c>
      <c r="J139">
        <v>28.42</v>
      </c>
      <c r="K139">
        <v>29.68</v>
      </c>
      <c r="L139">
        <v>28.81</v>
      </c>
      <c r="M139">
        <v>27.78</v>
      </c>
      <c r="N139">
        <v>28.48</v>
      </c>
      <c r="O139">
        <v>27.72</v>
      </c>
      <c r="P139">
        <v>29.36</v>
      </c>
      <c r="Q139">
        <v>28.06</v>
      </c>
      <c r="R139">
        <v>25.76</v>
      </c>
      <c r="S139">
        <v>25.78</v>
      </c>
      <c r="T139">
        <v>25.3</v>
      </c>
      <c r="U139">
        <v>23.73</v>
      </c>
      <c r="V139">
        <v>21.36</v>
      </c>
      <c r="W139">
        <v>17.62</v>
      </c>
      <c r="X139">
        <v>11.19</v>
      </c>
      <c r="Y139">
        <v>8.98</v>
      </c>
      <c r="Z139">
        <v>8.32</v>
      </c>
      <c r="AA139">
        <v>7.34</v>
      </c>
      <c r="AB139">
        <v>7.11</v>
      </c>
      <c r="AC139">
        <v>5.7</v>
      </c>
      <c r="AD139">
        <v>4.6500000000000004</v>
      </c>
      <c r="AE139">
        <v>4.42</v>
      </c>
      <c r="AF139">
        <v>3.95</v>
      </c>
      <c r="AG139">
        <v>3.67</v>
      </c>
      <c r="AH139">
        <v>3.48</v>
      </c>
      <c r="AI139">
        <v>3.44</v>
      </c>
      <c r="AJ139">
        <v>3.48</v>
      </c>
      <c r="AK139">
        <v>3.32</v>
      </c>
      <c r="AL139">
        <v>3.19</v>
      </c>
      <c r="AM139">
        <v>2.97</v>
      </c>
      <c r="AN139">
        <v>2.57</v>
      </c>
      <c r="AO139">
        <v>2.5</v>
      </c>
      <c r="AP139">
        <v>2.38</v>
      </c>
      <c r="AQ139">
        <v>2.25</v>
      </c>
      <c r="AR139">
        <v>1.95</v>
      </c>
      <c r="AS139">
        <v>1.87</v>
      </c>
      <c r="AT139">
        <v>1.78</v>
      </c>
      <c r="AU139">
        <v>1.77</v>
      </c>
      <c r="AV139">
        <v>1.8</v>
      </c>
      <c r="AW139">
        <v>1.66</v>
      </c>
      <c r="AX139">
        <v>1.47</v>
      </c>
      <c r="AY139">
        <v>1.43</v>
      </c>
      <c r="AZ139">
        <v>1.51</v>
      </c>
      <c r="BA139">
        <v>1.38</v>
      </c>
      <c r="BB139">
        <v>1.29</v>
      </c>
      <c r="BC139">
        <v>1.1000000000000001</v>
      </c>
      <c r="BD139">
        <v>1.0900000000000001</v>
      </c>
      <c r="BE139">
        <v>0.97</v>
      </c>
      <c r="BF139">
        <v>0.78</v>
      </c>
      <c r="BG139">
        <v>1.08</v>
      </c>
      <c r="BH139">
        <v>1</v>
      </c>
      <c r="BI139">
        <v>0.86</v>
      </c>
      <c r="BJ139">
        <v>0.88</v>
      </c>
      <c r="BK139">
        <v>0.9</v>
      </c>
    </row>
    <row r="140" spans="1:63" x14ac:dyDescent="0.25">
      <c r="A140" t="s">
        <v>684</v>
      </c>
      <c r="B140" t="s">
        <v>685</v>
      </c>
      <c r="C140" t="s">
        <v>685</v>
      </c>
      <c r="D140" t="s">
        <v>686</v>
      </c>
      <c r="E140" t="s">
        <v>687</v>
      </c>
      <c r="F140" t="s">
        <v>684</v>
      </c>
      <c r="G140" t="s">
        <v>688</v>
      </c>
      <c r="H140" t="s">
        <v>685</v>
      </c>
      <c r="K140">
        <v>15.5</v>
      </c>
      <c r="L140">
        <v>15.99</v>
      </c>
      <c r="M140">
        <v>15.35</v>
      </c>
      <c r="N140">
        <v>15.17</v>
      </c>
      <c r="O140">
        <v>13.69</v>
      </c>
      <c r="P140">
        <v>13.49</v>
      </c>
      <c r="Q140">
        <v>12.95</v>
      </c>
      <c r="R140">
        <v>12.78</v>
      </c>
      <c r="S140">
        <v>12.61</v>
      </c>
      <c r="T140">
        <v>11.83</v>
      </c>
      <c r="U140">
        <v>11.21</v>
      </c>
      <c r="V140">
        <v>10.9</v>
      </c>
      <c r="W140">
        <v>10.039999999999999</v>
      </c>
      <c r="X140">
        <v>8.07</v>
      </c>
      <c r="Y140">
        <v>7.69</v>
      </c>
      <c r="Z140">
        <v>7.47</v>
      </c>
      <c r="AA140">
        <v>6.81</v>
      </c>
      <c r="AB140">
        <v>6.4</v>
      </c>
      <c r="AC140">
        <v>5.8</v>
      </c>
      <c r="AD140">
        <v>5.14</v>
      </c>
      <c r="AE140">
        <v>4.6100000000000003</v>
      </c>
      <c r="AF140">
        <v>3.98</v>
      </c>
      <c r="AG140">
        <v>3.53</v>
      </c>
      <c r="AH140">
        <v>3.3</v>
      </c>
      <c r="AI140">
        <v>3.18</v>
      </c>
      <c r="AJ140">
        <v>3.08</v>
      </c>
      <c r="AK140">
        <v>2.92</v>
      </c>
      <c r="AL140">
        <v>2.71</v>
      </c>
      <c r="AM140">
        <v>2.4900000000000002</v>
      </c>
      <c r="AN140">
        <v>2.39</v>
      </c>
      <c r="AO140">
        <v>2.23</v>
      </c>
      <c r="AP140">
        <v>2.11</v>
      </c>
      <c r="AQ140">
        <v>2.02</v>
      </c>
      <c r="AR140">
        <v>1.93</v>
      </c>
      <c r="AS140">
        <v>1.83</v>
      </c>
      <c r="AT140">
        <v>1.75</v>
      </c>
      <c r="AU140">
        <v>1.54</v>
      </c>
      <c r="AV140">
        <v>1.49</v>
      </c>
      <c r="AW140">
        <v>1.44</v>
      </c>
      <c r="AX140">
        <v>1.39</v>
      </c>
      <c r="AY140">
        <v>1.36</v>
      </c>
      <c r="AZ140">
        <v>1.33</v>
      </c>
      <c r="BA140">
        <v>1.31</v>
      </c>
      <c r="BB140">
        <v>1.26</v>
      </c>
      <c r="BC140">
        <v>1.22</v>
      </c>
      <c r="BD140">
        <v>1.18</v>
      </c>
      <c r="BE140">
        <v>1.1499999999999999</v>
      </c>
      <c r="BF140">
        <v>1.0900000000000001</v>
      </c>
      <c r="BG140">
        <v>1.05</v>
      </c>
      <c r="BH140">
        <v>1</v>
      </c>
      <c r="BI140">
        <v>0.95</v>
      </c>
      <c r="BJ140">
        <v>0.9</v>
      </c>
      <c r="BK140">
        <v>0.86</v>
      </c>
    </row>
    <row r="141" spans="1:63" x14ac:dyDescent="0.25">
      <c r="A141" t="s">
        <v>689</v>
      </c>
      <c r="B141" t="s">
        <v>690</v>
      </c>
      <c r="C141" t="s">
        <v>690</v>
      </c>
      <c r="D141" t="s">
        <v>691</v>
      </c>
      <c r="E141" t="s">
        <v>692</v>
      </c>
      <c r="F141" t="s">
        <v>689</v>
      </c>
      <c r="G141" t="s">
        <v>693</v>
      </c>
      <c r="H141" t="s">
        <v>690</v>
      </c>
      <c r="J141">
        <v>1845381.61</v>
      </c>
      <c r="K141">
        <v>1761759.61</v>
      </c>
      <c r="L141">
        <v>1671908.96</v>
      </c>
      <c r="M141">
        <v>1571093.46</v>
      </c>
      <c r="N141">
        <v>1535102.6</v>
      </c>
      <c r="O141">
        <v>1476336.92</v>
      </c>
      <c r="P141">
        <v>1389135.54</v>
      </c>
      <c r="Q141">
        <v>1311332.7</v>
      </c>
      <c r="R141">
        <v>1253366.1200000001</v>
      </c>
      <c r="S141">
        <v>1172725.78</v>
      </c>
      <c r="T141">
        <v>1079415.6499999999</v>
      </c>
      <c r="U141">
        <v>923350.19</v>
      </c>
      <c r="V141">
        <v>832029.35</v>
      </c>
      <c r="W141">
        <v>682381.58</v>
      </c>
      <c r="X141">
        <v>529009.35</v>
      </c>
      <c r="Y141">
        <v>436083.31</v>
      </c>
      <c r="Z141">
        <v>377193.4</v>
      </c>
      <c r="AA141">
        <v>303969.99</v>
      </c>
      <c r="AB141">
        <v>206023.88</v>
      </c>
      <c r="AC141">
        <v>116581.52</v>
      </c>
      <c r="AD141">
        <v>60403.93</v>
      </c>
      <c r="AE141">
        <v>41930.550000000003</v>
      </c>
      <c r="AF141">
        <v>32700.29</v>
      </c>
      <c r="AG141">
        <v>25899.53</v>
      </c>
      <c r="AH141">
        <v>17471.73</v>
      </c>
      <c r="AI141">
        <v>11415.36</v>
      </c>
      <c r="AJ141">
        <v>8393.2199999999993</v>
      </c>
      <c r="AK141">
        <v>6281.78</v>
      </c>
      <c r="AL141">
        <v>3716.63</v>
      </c>
      <c r="AM141">
        <v>2118.89</v>
      </c>
      <c r="AN141">
        <v>1339</v>
      </c>
      <c r="AO141">
        <v>841.27</v>
      </c>
      <c r="AP141">
        <v>509.24</v>
      </c>
      <c r="AQ141">
        <v>302.44</v>
      </c>
      <c r="AR141">
        <v>147.71</v>
      </c>
      <c r="AS141">
        <v>79.41</v>
      </c>
      <c r="AT141">
        <v>44.81</v>
      </c>
      <c r="AU141">
        <v>24.69</v>
      </c>
      <c r="AV141">
        <v>10.38</v>
      </c>
      <c r="AW141">
        <v>6.73</v>
      </c>
      <c r="AX141">
        <v>4.51</v>
      </c>
      <c r="AY141">
        <v>2.95</v>
      </c>
      <c r="AZ141">
        <v>2.15</v>
      </c>
      <c r="BA141">
        <v>1.74</v>
      </c>
      <c r="BB141">
        <v>1.55</v>
      </c>
      <c r="BC141">
        <v>1.45</v>
      </c>
      <c r="BD141">
        <v>1.32</v>
      </c>
      <c r="BE141">
        <v>1.25</v>
      </c>
      <c r="BF141">
        <v>1.1100000000000001</v>
      </c>
      <c r="BG141">
        <v>1.06</v>
      </c>
      <c r="BH141">
        <v>1</v>
      </c>
      <c r="BI141">
        <v>0.92</v>
      </c>
      <c r="BJ141">
        <v>0.86</v>
      </c>
      <c r="BK141">
        <v>0.81</v>
      </c>
    </row>
    <row r="142" spans="1:63" x14ac:dyDescent="0.25">
      <c r="A142" t="s">
        <v>694</v>
      </c>
      <c r="B142" t="s">
        <v>695</v>
      </c>
      <c r="C142" t="s">
        <v>695</v>
      </c>
      <c r="D142" t="s">
        <v>696</v>
      </c>
      <c r="E142" t="s">
        <v>697</v>
      </c>
      <c r="F142" t="s">
        <v>698</v>
      </c>
      <c r="G142" t="s">
        <v>699</v>
      </c>
      <c r="H142" t="s">
        <v>695</v>
      </c>
      <c r="AL142">
        <v>21.7</v>
      </c>
      <c r="AM142">
        <v>17.989999999999998</v>
      </c>
      <c r="AN142">
        <v>14.69</v>
      </c>
      <c r="AO142">
        <v>11.47</v>
      </c>
      <c r="AP142">
        <v>9.15</v>
      </c>
      <c r="AQ142">
        <v>7.35</v>
      </c>
      <c r="AR142">
        <v>5.6</v>
      </c>
      <c r="AS142">
        <v>4.42</v>
      </c>
      <c r="AT142">
        <v>3.7</v>
      </c>
      <c r="AU142">
        <v>3.07</v>
      </c>
      <c r="AV142">
        <v>2.41</v>
      </c>
      <c r="AW142">
        <v>2.17</v>
      </c>
      <c r="AX142">
        <v>2.02</v>
      </c>
      <c r="AY142">
        <v>1.92</v>
      </c>
      <c r="AZ142">
        <v>1.79</v>
      </c>
      <c r="BA142">
        <v>1.65</v>
      </c>
      <c r="BB142">
        <v>1.54</v>
      </c>
      <c r="BC142">
        <v>1.45</v>
      </c>
      <c r="BD142">
        <v>1.38</v>
      </c>
      <c r="BE142">
        <v>1.26</v>
      </c>
      <c r="BF142">
        <v>1.1499999999999999</v>
      </c>
      <c r="BG142">
        <v>1.07</v>
      </c>
      <c r="BH142">
        <v>1</v>
      </c>
      <c r="BI142">
        <v>0.92</v>
      </c>
      <c r="BJ142">
        <v>0.82</v>
      </c>
      <c r="BK142">
        <v>0.74</v>
      </c>
    </row>
    <row r="143" spans="1:63" x14ac:dyDescent="0.25">
      <c r="A143" t="s">
        <v>700</v>
      </c>
      <c r="B143" t="s">
        <v>701</v>
      </c>
      <c r="C143" t="s">
        <v>701</v>
      </c>
      <c r="D143" t="s">
        <v>702</v>
      </c>
      <c r="E143" t="s">
        <v>703</v>
      </c>
      <c r="F143" t="s">
        <v>700</v>
      </c>
      <c r="G143" t="s">
        <v>704</v>
      </c>
      <c r="H143" t="s">
        <v>701</v>
      </c>
      <c r="AF143">
        <v>1594.4</v>
      </c>
      <c r="AG143">
        <v>1092.47</v>
      </c>
      <c r="AH143">
        <v>872.04</v>
      </c>
      <c r="AI143">
        <v>395.78</v>
      </c>
      <c r="AJ143">
        <v>166.8</v>
      </c>
      <c r="AK143">
        <v>59.36</v>
      </c>
      <c r="AL143">
        <v>20.47</v>
      </c>
      <c r="AM143">
        <v>9.5</v>
      </c>
      <c r="AN143">
        <v>6.58</v>
      </c>
      <c r="AO143">
        <v>5.22</v>
      </c>
      <c r="AP143">
        <v>3.6</v>
      </c>
      <c r="AQ143">
        <v>2.77</v>
      </c>
      <c r="AR143">
        <v>2.59</v>
      </c>
      <c r="AS143">
        <v>2.37</v>
      </c>
      <c r="AT143">
        <v>2.2599999999999998</v>
      </c>
      <c r="AU143">
        <v>2.2000000000000002</v>
      </c>
      <c r="AV143">
        <v>2.02</v>
      </c>
      <c r="AW143">
        <v>2.02</v>
      </c>
      <c r="AX143">
        <v>1.82</v>
      </c>
      <c r="AY143">
        <v>1.74</v>
      </c>
      <c r="AZ143">
        <v>1.8</v>
      </c>
      <c r="BA143">
        <v>1.67</v>
      </c>
      <c r="BB143">
        <v>1.44</v>
      </c>
      <c r="BC143">
        <v>1.47</v>
      </c>
      <c r="BD143">
        <v>1.43</v>
      </c>
      <c r="BE143">
        <v>1.33</v>
      </c>
      <c r="BF143">
        <v>1.26</v>
      </c>
      <c r="BG143">
        <v>1.1000000000000001</v>
      </c>
      <c r="BH143">
        <v>1</v>
      </c>
      <c r="BI143">
        <v>0.95</v>
      </c>
      <c r="BJ143">
        <v>0.77</v>
      </c>
      <c r="BK143">
        <v>0.62</v>
      </c>
    </row>
    <row r="144" spans="1:63" x14ac:dyDescent="0.25">
      <c r="A144" t="s">
        <v>705</v>
      </c>
      <c r="B144" t="s">
        <v>706</v>
      </c>
      <c r="C144" t="s">
        <v>706</v>
      </c>
      <c r="D144" t="s">
        <v>707</v>
      </c>
      <c r="E144" t="s">
        <v>708</v>
      </c>
      <c r="F144" t="s">
        <v>705</v>
      </c>
      <c r="G144" t="s">
        <v>709</v>
      </c>
      <c r="H144" t="s">
        <v>706</v>
      </c>
      <c r="AK144">
        <v>1204275.82</v>
      </c>
      <c r="AL144">
        <v>1183934.31</v>
      </c>
      <c r="AM144">
        <v>1140104.31</v>
      </c>
      <c r="AN144">
        <v>979960.06</v>
      </c>
      <c r="AO144">
        <v>500954.5</v>
      </c>
      <c r="AP144">
        <v>26914.86</v>
      </c>
      <c r="AQ144">
        <v>783.59</v>
      </c>
      <c r="AR144">
        <v>74.38</v>
      </c>
      <c r="AS144">
        <v>14.42</v>
      </c>
      <c r="AT144">
        <v>8.68</v>
      </c>
      <c r="AU144">
        <v>7.35</v>
      </c>
      <c r="AV144">
        <v>6.56</v>
      </c>
      <c r="AW144">
        <v>5.15</v>
      </c>
      <c r="AX144">
        <v>4.18</v>
      </c>
      <c r="AY144">
        <v>3.81</v>
      </c>
      <c r="AZ144">
        <v>3.62</v>
      </c>
      <c r="BA144">
        <v>3.35</v>
      </c>
      <c r="BB144">
        <v>2.9</v>
      </c>
      <c r="BC144">
        <v>2.33</v>
      </c>
      <c r="BD144">
        <v>2.0299999999999998</v>
      </c>
      <c r="BE144">
        <v>1.65</v>
      </c>
      <c r="BF144">
        <v>1.29</v>
      </c>
      <c r="BG144">
        <v>1.1399999999999999</v>
      </c>
      <c r="BH144">
        <v>1</v>
      </c>
      <c r="BI144">
        <v>0.87</v>
      </c>
      <c r="BJ144">
        <v>0.81</v>
      </c>
      <c r="BK144">
        <v>0.75</v>
      </c>
    </row>
    <row r="145" spans="1:63" x14ac:dyDescent="0.25">
      <c r="A145" t="s">
        <v>710</v>
      </c>
      <c r="B145" t="s">
        <v>711</v>
      </c>
      <c r="C145" t="s">
        <v>711</v>
      </c>
      <c r="D145" t="s">
        <v>712</v>
      </c>
      <c r="E145" t="s">
        <v>713</v>
      </c>
      <c r="F145" t="s">
        <v>710</v>
      </c>
      <c r="G145" t="s">
        <v>714</v>
      </c>
      <c r="H145" t="s">
        <v>711</v>
      </c>
      <c r="J145">
        <v>18678443.239999998</v>
      </c>
      <c r="K145">
        <v>15770988.130000001</v>
      </c>
      <c r="L145">
        <v>14109218.41</v>
      </c>
      <c r="M145">
        <v>11767650.42</v>
      </c>
      <c r="N145">
        <v>8385600.4800000004</v>
      </c>
      <c r="O145">
        <v>5171616.43</v>
      </c>
      <c r="P145">
        <v>2999370.89</v>
      </c>
      <c r="Q145">
        <v>1679221.98</v>
      </c>
      <c r="R145">
        <v>776717.56</v>
      </c>
      <c r="S145">
        <v>611240.73</v>
      </c>
      <c r="T145">
        <v>586606.94999999995</v>
      </c>
      <c r="U145">
        <v>445462.25</v>
      </c>
      <c r="V145">
        <v>263324.56</v>
      </c>
      <c r="W145">
        <v>90314.86</v>
      </c>
      <c r="X145">
        <v>70290.289999999994</v>
      </c>
      <c r="Y145">
        <v>42349.53</v>
      </c>
      <c r="Z145">
        <v>28752.26</v>
      </c>
      <c r="AA145">
        <v>18477.53</v>
      </c>
      <c r="AB145">
        <v>12586.73</v>
      </c>
      <c r="AC145">
        <v>7023.53</v>
      </c>
      <c r="AD145">
        <v>4538.25</v>
      </c>
      <c r="AE145">
        <v>3563.76</v>
      </c>
      <c r="AF145">
        <v>3015.99</v>
      </c>
      <c r="AG145">
        <v>1961.86</v>
      </c>
      <c r="AH145">
        <v>1254.79</v>
      </c>
      <c r="AI145">
        <v>721.07</v>
      </c>
      <c r="AJ145">
        <v>421.77</v>
      </c>
      <c r="AK145">
        <v>244.1</v>
      </c>
      <c r="AL145">
        <v>139.78</v>
      </c>
      <c r="AM145">
        <v>79.38</v>
      </c>
      <c r="AN145">
        <v>38.380000000000003</v>
      </c>
      <c r="AO145">
        <v>19.11</v>
      </c>
      <c r="AP145">
        <v>11.97</v>
      </c>
      <c r="AQ145">
        <v>8.1</v>
      </c>
      <c r="AR145">
        <v>5.83</v>
      </c>
      <c r="AS145">
        <v>4.13</v>
      </c>
      <c r="AT145">
        <v>3.27</v>
      </c>
      <c r="AU145">
        <v>2.56</v>
      </c>
      <c r="AV145">
        <v>2.2799999999999998</v>
      </c>
      <c r="AW145">
        <v>2.19</v>
      </c>
      <c r="AX145">
        <v>2.11</v>
      </c>
      <c r="AY145">
        <v>2.0099999999999998</v>
      </c>
      <c r="AZ145">
        <v>1.79</v>
      </c>
      <c r="BA145">
        <v>1.53</v>
      </c>
      <c r="BB145">
        <v>1.39</v>
      </c>
      <c r="BC145">
        <v>1.38</v>
      </c>
      <c r="BD145">
        <v>1.3</v>
      </c>
      <c r="BE145">
        <v>1.19</v>
      </c>
      <c r="BF145">
        <v>1.1000000000000001</v>
      </c>
      <c r="BG145">
        <v>1.05</v>
      </c>
      <c r="BH145">
        <v>1</v>
      </c>
      <c r="BI145">
        <v>0.93</v>
      </c>
      <c r="BJ145">
        <v>0.85</v>
      </c>
      <c r="BK145">
        <v>0.78</v>
      </c>
    </row>
    <row r="146" spans="1:63" x14ac:dyDescent="0.25">
      <c r="A146" t="s">
        <v>715</v>
      </c>
      <c r="B146" t="s">
        <v>716</v>
      </c>
      <c r="C146" t="s">
        <v>716</v>
      </c>
      <c r="D146" t="s">
        <v>717</v>
      </c>
      <c r="E146" t="s">
        <v>718</v>
      </c>
      <c r="F146" t="s">
        <v>719</v>
      </c>
      <c r="G146" t="s">
        <v>720</v>
      </c>
      <c r="H146" t="s">
        <v>716</v>
      </c>
      <c r="J146">
        <v>5.91</v>
      </c>
      <c r="K146">
        <v>5.84</v>
      </c>
      <c r="L146">
        <v>5.76</v>
      </c>
      <c r="M146">
        <v>5.7</v>
      </c>
      <c r="N146">
        <v>5.61</v>
      </c>
      <c r="O146">
        <v>5.51</v>
      </c>
      <c r="P146">
        <v>5.35</v>
      </c>
      <c r="Q146">
        <v>5.19</v>
      </c>
      <c r="R146">
        <v>4.9800000000000004</v>
      </c>
      <c r="S146">
        <v>4.75</v>
      </c>
      <c r="T146">
        <v>4.4400000000000004</v>
      </c>
      <c r="U146">
        <v>4.22</v>
      </c>
      <c r="V146">
        <v>4.05</v>
      </c>
      <c r="W146">
        <v>3.84</v>
      </c>
      <c r="X146">
        <v>3.52</v>
      </c>
      <c r="Y146">
        <v>3.22</v>
      </c>
      <c r="Z146">
        <v>3.06</v>
      </c>
      <c r="AA146">
        <v>2.88</v>
      </c>
      <c r="AB146">
        <v>2.69</v>
      </c>
      <c r="AC146">
        <v>2.48</v>
      </c>
      <c r="AD146">
        <v>2.2799999999999998</v>
      </c>
      <c r="AE146">
        <v>2.08</v>
      </c>
      <c r="AF146">
        <v>1.96</v>
      </c>
      <c r="AG146">
        <v>1.89</v>
      </c>
      <c r="AH146">
        <v>1.82</v>
      </c>
      <c r="AI146">
        <v>1.77</v>
      </c>
      <c r="AJ146">
        <v>1.73</v>
      </c>
      <c r="AK146">
        <v>1.69</v>
      </c>
      <c r="AL146">
        <v>1.63</v>
      </c>
      <c r="AM146">
        <v>1.57</v>
      </c>
      <c r="AN146">
        <v>1.51</v>
      </c>
      <c r="AO146">
        <v>1.47</v>
      </c>
      <c r="AP146">
        <v>1.43</v>
      </c>
      <c r="AQ146">
        <v>1.4</v>
      </c>
      <c r="AR146">
        <v>1.37</v>
      </c>
      <c r="AS146">
        <v>1.34</v>
      </c>
      <c r="AT146">
        <v>1.32</v>
      </c>
      <c r="AU146">
        <v>1.3</v>
      </c>
      <c r="AV146">
        <v>1.28</v>
      </c>
      <c r="AW146">
        <v>1.26</v>
      </c>
      <c r="AX146">
        <v>1.24</v>
      </c>
      <c r="AY146">
        <v>1.21</v>
      </c>
      <c r="AZ146">
        <v>1.19</v>
      </c>
      <c r="BA146">
        <v>1.17</v>
      </c>
      <c r="BB146">
        <v>1.1399999999999999</v>
      </c>
      <c r="BC146">
        <v>1.1000000000000001</v>
      </c>
      <c r="BD146">
        <v>1.07</v>
      </c>
      <c r="BE146">
        <v>1.04</v>
      </c>
      <c r="BF146">
        <v>1.02</v>
      </c>
      <c r="BG146">
        <v>1.01</v>
      </c>
      <c r="BH146">
        <v>1</v>
      </c>
      <c r="BI146">
        <v>0.98</v>
      </c>
      <c r="BJ146">
        <v>0.96</v>
      </c>
      <c r="BK146">
        <v>0.95</v>
      </c>
    </row>
    <row r="147" spans="1:63" x14ac:dyDescent="0.25">
      <c r="A147" t="s">
        <v>721</v>
      </c>
      <c r="B147" t="s">
        <v>722</v>
      </c>
      <c r="C147" t="s">
        <v>722</v>
      </c>
      <c r="D147" t="s">
        <v>723</v>
      </c>
      <c r="E147" t="s">
        <v>724</v>
      </c>
      <c r="F147" t="s">
        <v>721</v>
      </c>
      <c r="G147" t="s">
        <v>725</v>
      </c>
      <c r="H147" t="s">
        <v>722</v>
      </c>
      <c r="AK147">
        <v>1045022.69</v>
      </c>
      <c r="AL147">
        <v>1058862.8799999999</v>
      </c>
      <c r="AM147">
        <v>1044443.98</v>
      </c>
      <c r="AN147">
        <v>1004469.22</v>
      </c>
      <c r="AO147">
        <v>526652.1</v>
      </c>
      <c r="AP147">
        <v>64846.71</v>
      </c>
      <c r="AQ147">
        <v>5500.69</v>
      </c>
      <c r="AR147">
        <v>410.93</v>
      </c>
      <c r="AS147">
        <v>87.26</v>
      </c>
      <c r="AT147">
        <v>48.06</v>
      </c>
      <c r="AU147">
        <v>28.94</v>
      </c>
      <c r="AV147">
        <v>20.82</v>
      </c>
      <c r="AW147">
        <v>14.45</v>
      </c>
      <c r="AX147">
        <v>9.8000000000000007</v>
      </c>
      <c r="AY147">
        <v>6.75</v>
      </c>
      <c r="AZ147">
        <v>4.6399999999999997</v>
      </c>
      <c r="BA147">
        <v>3.66</v>
      </c>
      <c r="BB147">
        <v>3.17</v>
      </c>
      <c r="BC147">
        <v>2.61</v>
      </c>
      <c r="BD147">
        <v>2.15</v>
      </c>
      <c r="BE147">
        <v>1.73</v>
      </c>
      <c r="BF147">
        <v>1.44</v>
      </c>
      <c r="BG147">
        <v>1.2</v>
      </c>
      <c r="BH147">
        <v>1</v>
      </c>
      <c r="BI147">
        <v>0.87</v>
      </c>
      <c r="BJ147">
        <v>0.76</v>
      </c>
      <c r="BK147">
        <v>0.66</v>
      </c>
    </row>
    <row r="148" spans="1:63" x14ac:dyDescent="0.25">
      <c r="A148" t="s">
        <v>726</v>
      </c>
      <c r="B148" t="s">
        <v>727</v>
      </c>
      <c r="C148" t="s">
        <v>727</v>
      </c>
      <c r="D148" t="s">
        <v>728</v>
      </c>
      <c r="E148" t="s">
        <v>729</v>
      </c>
      <c r="F148" t="s">
        <v>730</v>
      </c>
      <c r="G148" t="s">
        <v>731</v>
      </c>
      <c r="H148" t="s">
        <v>727</v>
      </c>
      <c r="J148">
        <v>9097.3700000000008</v>
      </c>
      <c r="K148">
        <v>9054.93</v>
      </c>
      <c r="L148">
        <v>8882.4</v>
      </c>
      <c r="M148">
        <v>8545.19</v>
      </c>
      <c r="N148">
        <v>8461.1299999999992</v>
      </c>
      <c r="O148">
        <v>8267.9</v>
      </c>
      <c r="P148">
        <v>7982.44</v>
      </c>
      <c r="Q148">
        <v>7913.78</v>
      </c>
      <c r="R148">
        <v>7755.29</v>
      </c>
      <c r="S148">
        <v>7511.03</v>
      </c>
      <c r="T148">
        <v>7426.8</v>
      </c>
      <c r="U148">
        <v>6771.67</v>
      </c>
      <c r="V148">
        <v>6299.62</v>
      </c>
      <c r="W148">
        <v>5647.64</v>
      </c>
      <c r="X148">
        <v>3871.35</v>
      </c>
      <c r="Y148">
        <v>3688.51</v>
      </c>
      <c r="Z148">
        <v>3437.31</v>
      </c>
      <c r="AA148">
        <v>3127.69</v>
      </c>
      <c r="AB148">
        <v>2914.03</v>
      </c>
      <c r="AC148">
        <v>2449.5</v>
      </c>
      <c r="AD148">
        <v>1944.18</v>
      </c>
      <c r="AE148">
        <v>1722.54</v>
      </c>
      <c r="AF148">
        <v>1660.58</v>
      </c>
      <c r="AG148">
        <v>1557.77</v>
      </c>
      <c r="AH148">
        <v>1359.2</v>
      </c>
      <c r="AI148">
        <v>1230.5899999999999</v>
      </c>
      <c r="AJ148">
        <v>1195.9000000000001</v>
      </c>
      <c r="AK148">
        <v>897.24</v>
      </c>
      <c r="AL148">
        <v>736.85</v>
      </c>
      <c r="AM148">
        <v>390.52</v>
      </c>
      <c r="AN148">
        <v>275.52</v>
      </c>
      <c r="AO148">
        <v>226.86</v>
      </c>
      <c r="AP148">
        <v>176.89</v>
      </c>
      <c r="AQ148">
        <v>134.37</v>
      </c>
      <c r="AR148">
        <v>82.49</v>
      </c>
      <c r="AS148">
        <v>54.36</v>
      </c>
      <c r="AT148">
        <v>25.22</v>
      </c>
      <c r="AU148">
        <v>18.22</v>
      </c>
      <c r="AV148">
        <v>15.33</v>
      </c>
      <c r="AW148">
        <v>12.14</v>
      </c>
      <c r="AX148">
        <v>9.3800000000000008</v>
      </c>
      <c r="AY148">
        <v>8.69</v>
      </c>
      <c r="AZ148">
        <v>6.53</v>
      </c>
      <c r="BA148">
        <v>4.84</v>
      </c>
      <c r="BB148">
        <v>3.61</v>
      </c>
      <c r="BC148">
        <v>2.79</v>
      </c>
      <c r="BD148">
        <v>2.36</v>
      </c>
      <c r="BE148">
        <v>2.0499999999999998</v>
      </c>
      <c r="BF148">
        <v>1.57</v>
      </c>
      <c r="BG148">
        <v>1.46</v>
      </c>
      <c r="BH148">
        <v>1</v>
      </c>
      <c r="BI148">
        <v>0.78</v>
      </c>
      <c r="BJ148">
        <v>0.68</v>
      </c>
      <c r="BK148">
        <v>0.6</v>
      </c>
    </row>
    <row r="149" spans="1:63" x14ac:dyDescent="0.25">
      <c r="A149" t="s">
        <v>732</v>
      </c>
      <c r="B149" t="s">
        <v>733</v>
      </c>
      <c r="C149" t="s">
        <v>733</v>
      </c>
      <c r="D149" t="s">
        <v>734</v>
      </c>
      <c r="E149" t="s">
        <v>735</v>
      </c>
      <c r="F149" t="s">
        <v>736</v>
      </c>
      <c r="G149" t="s">
        <v>737</v>
      </c>
      <c r="H149" t="s">
        <v>733</v>
      </c>
      <c r="AI149">
        <v>3710.1</v>
      </c>
      <c r="AJ149">
        <v>744.89</v>
      </c>
      <c r="AK149">
        <v>161.04</v>
      </c>
      <c r="AL149">
        <v>31.51</v>
      </c>
      <c r="AM149">
        <v>18.57</v>
      </c>
      <c r="AN149">
        <v>13.07</v>
      </c>
      <c r="AO149">
        <v>7.57</v>
      </c>
      <c r="AP149">
        <v>5.71</v>
      </c>
      <c r="AQ149">
        <v>4.8600000000000003</v>
      </c>
      <c r="AR149">
        <v>4.16</v>
      </c>
      <c r="AS149">
        <v>3.55</v>
      </c>
      <c r="AT149">
        <v>3.27</v>
      </c>
      <c r="AU149">
        <v>3.07</v>
      </c>
      <c r="AV149">
        <v>2.82</v>
      </c>
      <c r="AW149">
        <v>2.66</v>
      </c>
      <c r="AX149">
        <v>2.39</v>
      </c>
      <c r="AY149">
        <v>2.33</v>
      </c>
      <c r="AZ149">
        <v>2.2200000000000002</v>
      </c>
      <c r="BA149">
        <v>2.0699999999999998</v>
      </c>
      <c r="BB149">
        <v>1.9</v>
      </c>
      <c r="BC149">
        <v>1.74</v>
      </c>
      <c r="BD149">
        <v>1.6</v>
      </c>
      <c r="BE149">
        <v>1.46</v>
      </c>
      <c r="BF149">
        <v>1.19</v>
      </c>
      <c r="BG149">
        <v>1.1200000000000001</v>
      </c>
      <c r="BH149">
        <v>1</v>
      </c>
      <c r="BI149">
        <v>0.82</v>
      </c>
      <c r="BJ149">
        <v>0.74</v>
      </c>
      <c r="BK149">
        <v>0.67</v>
      </c>
    </row>
    <row r="150" spans="1:63" x14ac:dyDescent="0.25">
      <c r="A150" t="s">
        <v>738</v>
      </c>
      <c r="B150" t="s">
        <v>739</v>
      </c>
      <c r="C150" t="s">
        <v>739</v>
      </c>
      <c r="D150" t="s">
        <v>740</v>
      </c>
      <c r="E150" t="s">
        <v>741</v>
      </c>
      <c r="F150" t="s">
        <v>738</v>
      </c>
      <c r="G150" t="s">
        <v>742</v>
      </c>
      <c r="H150" t="s">
        <v>739</v>
      </c>
      <c r="AC150">
        <v>3.19</v>
      </c>
      <c r="AD150">
        <v>2.99</v>
      </c>
      <c r="AE150">
        <v>2.79</v>
      </c>
      <c r="AF150">
        <v>2.83</v>
      </c>
      <c r="AG150">
        <v>2.78</v>
      </c>
      <c r="AH150">
        <v>2.48</v>
      </c>
      <c r="AI150">
        <v>2.57</v>
      </c>
      <c r="AJ150">
        <v>2.65</v>
      </c>
      <c r="AK150">
        <v>2.27</v>
      </c>
      <c r="AL150">
        <v>2.0699999999999998</v>
      </c>
      <c r="AM150">
        <v>1.95</v>
      </c>
      <c r="AN150">
        <v>1.97</v>
      </c>
      <c r="AO150">
        <v>1.78</v>
      </c>
      <c r="AP150">
        <v>1.73</v>
      </c>
      <c r="AQ150">
        <v>1.7</v>
      </c>
      <c r="AR150">
        <v>1.66</v>
      </c>
      <c r="AS150">
        <v>1.63</v>
      </c>
      <c r="AT150">
        <v>1.6</v>
      </c>
      <c r="AU150">
        <v>1.55</v>
      </c>
      <c r="AV150">
        <v>1.43</v>
      </c>
      <c r="AW150">
        <v>1.39</v>
      </c>
      <c r="AX150">
        <v>1.36</v>
      </c>
      <c r="AY150">
        <v>1.31</v>
      </c>
      <c r="AZ150">
        <v>1.28</v>
      </c>
      <c r="BA150">
        <v>1.27</v>
      </c>
      <c r="BB150">
        <v>1.24</v>
      </c>
      <c r="BC150">
        <v>1.23</v>
      </c>
      <c r="BD150">
        <v>1.19</v>
      </c>
      <c r="BE150">
        <v>1.1299999999999999</v>
      </c>
      <c r="BF150">
        <v>1.05</v>
      </c>
      <c r="BG150">
        <v>1.03</v>
      </c>
      <c r="BH150">
        <v>1</v>
      </c>
      <c r="BI150">
        <v>0.98</v>
      </c>
      <c r="BJ150">
        <v>0.97</v>
      </c>
      <c r="BK150">
        <v>0.95</v>
      </c>
    </row>
    <row r="151" spans="1:63" x14ac:dyDescent="0.25">
      <c r="A151" t="s">
        <v>743</v>
      </c>
      <c r="B151" t="s">
        <v>744</v>
      </c>
      <c r="C151" t="s">
        <v>744</v>
      </c>
      <c r="D151" t="s">
        <v>745</v>
      </c>
      <c r="E151" t="s">
        <v>746</v>
      </c>
      <c r="F151" t="s">
        <v>743</v>
      </c>
      <c r="G151" t="s">
        <v>747</v>
      </c>
      <c r="H151" t="s">
        <v>744</v>
      </c>
      <c r="AF151">
        <v>6.04</v>
      </c>
      <c r="AG151">
        <v>5.12</v>
      </c>
      <c r="AH151">
        <v>4.42</v>
      </c>
      <c r="AI151">
        <v>4.3499999999999996</v>
      </c>
      <c r="AJ151">
        <v>4.3600000000000003</v>
      </c>
      <c r="AK151">
        <v>4.18</v>
      </c>
      <c r="AL151">
        <v>3.53</v>
      </c>
      <c r="AM151">
        <v>3.63</v>
      </c>
      <c r="AN151">
        <v>3.33</v>
      </c>
      <c r="AO151">
        <v>3.14</v>
      </c>
      <c r="AP151">
        <v>2.89</v>
      </c>
      <c r="AQ151">
        <v>2.87</v>
      </c>
      <c r="AR151">
        <v>1.71</v>
      </c>
      <c r="AS151">
        <v>1.83</v>
      </c>
      <c r="AT151">
        <v>1.75</v>
      </c>
      <c r="AU151">
        <v>1.57</v>
      </c>
      <c r="AV151">
        <v>1.52</v>
      </c>
      <c r="AW151">
        <v>1.49</v>
      </c>
      <c r="AX151">
        <v>1.45</v>
      </c>
      <c r="AY151">
        <v>1.41</v>
      </c>
      <c r="AZ151">
        <v>1.38</v>
      </c>
      <c r="BA151">
        <v>1.35</v>
      </c>
      <c r="BB151">
        <v>1.26</v>
      </c>
      <c r="BC151">
        <v>1.25</v>
      </c>
      <c r="BD151">
        <v>1.1499999999999999</v>
      </c>
      <c r="BE151">
        <v>1.1000000000000001</v>
      </c>
      <c r="BF151">
        <v>1.04</v>
      </c>
      <c r="BG151">
        <v>1.01</v>
      </c>
      <c r="BH151">
        <v>1</v>
      </c>
      <c r="BI151">
        <v>0.98</v>
      </c>
      <c r="BJ151">
        <v>0.96</v>
      </c>
      <c r="BK151">
        <v>0.95</v>
      </c>
    </row>
    <row r="152" spans="1:63" x14ac:dyDescent="0.25">
      <c r="A152" t="s">
        <v>748</v>
      </c>
      <c r="B152" t="s">
        <v>749</v>
      </c>
      <c r="C152" t="s">
        <v>749</v>
      </c>
      <c r="D152" t="s">
        <v>750</v>
      </c>
      <c r="E152" t="s">
        <v>751</v>
      </c>
      <c r="F152" t="s">
        <v>752</v>
      </c>
      <c r="G152" t="s">
        <v>753</v>
      </c>
      <c r="H152" t="s">
        <v>749</v>
      </c>
      <c r="AN152">
        <v>17.48</v>
      </c>
      <c r="AO152">
        <v>15.61</v>
      </c>
      <c r="AP152">
        <v>13.79</v>
      </c>
      <c r="AQ152">
        <v>11.85</v>
      </c>
      <c r="AR152">
        <v>9.81</v>
      </c>
      <c r="AS152">
        <v>6.73</v>
      </c>
      <c r="AT152">
        <v>4.92</v>
      </c>
      <c r="AU152">
        <v>4.34</v>
      </c>
      <c r="AV152">
        <v>4.74</v>
      </c>
      <c r="AW152">
        <v>3.55</v>
      </c>
      <c r="AX152">
        <v>2.88</v>
      </c>
      <c r="AY152">
        <v>2.8</v>
      </c>
      <c r="AZ152">
        <v>2.58</v>
      </c>
      <c r="BA152">
        <v>2.3199999999999998</v>
      </c>
      <c r="BB152">
        <v>2.04</v>
      </c>
      <c r="BC152">
        <v>1.72</v>
      </c>
      <c r="BD152">
        <v>1.51</v>
      </c>
      <c r="BE152">
        <v>1.36</v>
      </c>
      <c r="BF152">
        <v>1.1299999999999999</v>
      </c>
      <c r="BG152">
        <v>1.24</v>
      </c>
      <c r="BH152">
        <v>1</v>
      </c>
      <c r="BI152">
        <v>0.85</v>
      </c>
      <c r="BJ152">
        <v>0.8</v>
      </c>
      <c r="BK152">
        <v>0.75</v>
      </c>
    </row>
    <row r="153" spans="1:63" x14ac:dyDescent="0.25">
      <c r="A153" t="s">
        <v>754</v>
      </c>
      <c r="B153" t="s">
        <v>755</v>
      </c>
      <c r="C153" t="s">
        <v>755</v>
      </c>
      <c r="D153" t="s">
        <v>756</v>
      </c>
      <c r="E153" t="s">
        <v>757</v>
      </c>
      <c r="F153" t="s">
        <v>754</v>
      </c>
      <c r="G153" t="s">
        <v>758</v>
      </c>
      <c r="H153" t="s">
        <v>755</v>
      </c>
      <c r="J153">
        <v>103.09</v>
      </c>
      <c r="K153">
        <v>101.81</v>
      </c>
      <c r="L153">
        <v>101.21</v>
      </c>
      <c r="M153">
        <v>97.95</v>
      </c>
      <c r="N153">
        <v>96.31</v>
      </c>
      <c r="O153">
        <v>96.01</v>
      </c>
      <c r="P153">
        <v>91.97</v>
      </c>
      <c r="Q153">
        <v>88.37</v>
      </c>
      <c r="R153">
        <v>85.09</v>
      </c>
      <c r="S153">
        <v>79.06</v>
      </c>
      <c r="T153">
        <v>75.81</v>
      </c>
      <c r="U153">
        <v>71.53</v>
      </c>
      <c r="V153">
        <v>64.430000000000007</v>
      </c>
      <c r="W153">
        <v>54.45</v>
      </c>
      <c r="X153">
        <v>46.98</v>
      </c>
      <c r="Y153">
        <v>42.45</v>
      </c>
      <c r="Z153">
        <v>38.450000000000003</v>
      </c>
      <c r="AA153">
        <v>34.58</v>
      </c>
      <c r="AB153">
        <v>30.97</v>
      </c>
      <c r="AC153">
        <v>26.9</v>
      </c>
      <c r="AD153">
        <v>21.53</v>
      </c>
      <c r="AE153">
        <v>19.59</v>
      </c>
      <c r="AF153">
        <v>17.190000000000001</v>
      </c>
      <c r="AG153">
        <v>14.75</v>
      </c>
      <c r="AH153">
        <v>13.23</v>
      </c>
      <c r="AI153">
        <v>11.32</v>
      </c>
      <c r="AJ153">
        <v>9.67</v>
      </c>
      <c r="AK153">
        <v>8.4499999999999993</v>
      </c>
      <c r="AL153">
        <v>7.33</v>
      </c>
      <c r="AM153">
        <v>6.25</v>
      </c>
      <c r="AN153">
        <v>5.41</v>
      </c>
      <c r="AO153">
        <v>4.68</v>
      </c>
      <c r="AP153">
        <v>4.08</v>
      </c>
      <c r="AQ153">
        <v>3.61</v>
      </c>
      <c r="AR153">
        <v>3.29</v>
      </c>
      <c r="AS153">
        <v>2.99</v>
      </c>
      <c r="AT153">
        <v>2.76</v>
      </c>
      <c r="AU153">
        <v>2.56</v>
      </c>
      <c r="AV153">
        <v>2.37</v>
      </c>
      <c r="AW153">
        <v>2.2200000000000002</v>
      </c>
      <c r="AX153">
        <v>2.04</v>
      </c>
      <c r="AY153">
        <v>1.89</v>
      </c>
      <c r="AZ153">
        <v>1.71</v>
      </c>
      <c r="BA153">
        <v>1.62</v>
      </c>
      <c r="BB153">
        <v>1.52</v>
      </c>
      <c r="BC153">
        <v>1.44</v>
      </c>
      <c r="BD153">
        <v>1.36</v>
      </c>
      <c r="BE153">
        <v>1.25</v>
      </c>
      <c r="BF153">
        <v>1.1599999999999999</v>
      </c>
      <c r="BG153">
        <v>1.07</v>
      </c>
      <c r="BH153">
        <v>1</v>
      </c>
      <c r="BI153">
        <v>0.94</v>
      </c>
      <c r="BJ153">
        <v>0.89</v>
      </c>
      <c r="BK153">
        <v>0.85</v>
      </c>
    </row>
    <row r="154" spans="1:63" x14ac:dyDescent="0.25">
      <c r="A154" t="s">
        <v>759</v>
      </c>
      <c r="B154" t="s">
        <v>757</v>
      </c>
      <c r="C154" t="s">
        <v>760</v>
      </c>
      <c r="D154" t="s">
        <v>761</v>
      </c>
      <c r="E154" t="s">
        <v>762</v>
      </c>
      <c r="F154" t="s">
        <v>763</v>
      </c>
      <c r="G154" t="s">
        <v>764</v>
      </c>
      <c r="H154" t="s">
        <v>760</v>
      </c>
      <c r="J154">
        <v>1.4948128232076E+16</v>
      </c>
      <c r="K154">
        <v>1.40887855177827E+16</v>
      </c>
      <c r="L154">
        <v>1.16205016858568E+16</v>
      </c>
      <c r="M154">
        <v>6186079838568740</v>
      </c>
      <c r="N154">
        <v>5974119443380500</v>
      </c>
      <c r="O154">
        <v>4299408693020930</v>
      </c>
      <c r="P154">
        <v>4095696053705790</v>
      </c>
      <c r="Q154">
        <v>2582822806191640</v>
      </c>
      <c r="R154">
        <v>1615447722164480</v>
      </c>
      <c r="S154">
        <v>1372150808078350</v>
      </c>
      <c r="T154">
        <v>1412214608635570</v>
      </c>
      <c r="U154">
        <v>1305144518293250</v>
      </c>
      <c r="V154">
        <v>1184541615747530</v>
      </c>
      <c r="W154">
        <v>1004810638261440</v>
      </c>
      <c r="X154">
        <v>849818073961911</v>
      </c>
      <c r="Y154">
        <v>756972263131755</v>
      </c>
      <c r="Z154">
        <v>480936625519514</v>
      </c>
      <c r="AA154">
        <v>350353936348524</v>
      </c>
      <c r="AB154">
        <v>272830939308104</v>
      </c>
      <c r="AC154">
        <v>135218759017917</v>
      </c>
      <c r="AD154">
        <v>89307802262589.406</v>
      </c>
      <c r="AE154">
        <v>67032690349535.898</v>
      </c>
      <c r="AF154">
        <v>46717467254143.398</v>
      </c>
      <c r="AG154">
        <v>26214035457978.102</v>
      </c>
      <c r="AH154">
        <v>13825733149814</v>
      </c>
      <c r="AI154">
        <v>10989295933218.699</v>
      </c>
      <c r="AJ154">
        <v>8555093293809.96</v>
      </c>
      <c r="AK154">
        <v>4923301722761.3398</v>
      </c>
      <c r="AL154">
        <v>2569758205719.96</v>
      </c>
      <c r="AM154">
        <v>1222168140152.3899</v>
      </c>
      <c r="AN154">
        <v>584894519815.45996</v>
      </c>
      <c r="AO154">
        <v>25404903344.82</v>
      </c>
      <c r="AP154">
        <v>607994437.49000001</v>
      </c>
      <c r="AQ154">
        <v>34497769.090000004</v>
      </c>
      <c r="AR154">
        <v>128425.83</v>
      </c>
      <c r="AS154">
        <v>22673.759999999998</v>
      </c>
      <c r="AT154">
        <v>3071.54</v>
      </c>
      <c r="AU154">
        <v>1049.5899999999999</v>
      </c>
      <c r="AV154">
        <v>826.87</v>
      </c>
      <c r="AW154">
        <v>152.59</v>
      </c>
      <c r="AX154">
        <v>24.78</v>
      </c>
      <c r="AY154">
        <v>5.12</v>
      </c>
      <c r="AZ154">
        <v>3.88</v>
      </c>
      <c r="BA154">
        <v>3.43</v>
      </c>
      <c r="BB154">
        <v>3.23</v>
      </c>
      <c r="BC154">
        <v>2.66</v>
      </c>
      <c r="BD154">
        <v>2.3199999999999998</v>
      </c>
      <c r="BE154">
        <v>1.97</v>
      </c>
      <c r="BF154">
        <v>1.65</v>
      </c>
      <c r="BG154">
        <v>1.22</v>
      </c>
      <c r="BH154">
        <v>1</v>
      </c>
      <c r="BI154">
        <v>0.88</v>
      </c>
      <c r="BJ154">
        <v>0.86</v>
      </c>
      <c r="BK154">
        <v>0.84</v>
      </c>
    </row>
    <row r="155" spans="1:63" x14ac:dyDescent="0.25">
      <c r="A155" t="s">
        <v>765</v>
      </c>
      <c r="B155" t="s">
        <v>766</v>
      </c>
      <c r="C155" t="s">
        <v>766</v>
      </c>
      <c r="D155" t="s">
        <v>767</v>
      </c>
      <c r="E155" t="s">
        <v>768</v>
      </c>
      <c r="F155" t="s">
        <v>765</v>
      </c>
      <c r="G155" t="s">
        <v>769</v>
      </c>
      <c r="H155" t="s">
        <v>766</v>
      </c>
      <c r="J155">
        <v>46164.41</v>
      </c>
      <c r="K155">
        <v>47916.15</v>
      </c>
      <c r="L155">
        <v>46934.48</v>
      </c>
      <c r="M155">
        <v>46745.82</v>
      </c>
      <c r="N155">
        <v>44912.01</v>
      </c>
      <c r="O155">
        <v>40611.620000000003</v>
      </c>
      <c r="P155">
        <v>32846.18</v>
      </c>
      <c r="Q155">
        <v>32760.06</v>
      </c>
      <c r="R155">
        <v>28256.07</v>
      </c>
      <c r="S155">
        <v>22982.47</v>
      </c>
      <c r="T155">
        <v>25937.94</v>
      </c>
      <c r="U155">
        <v>28039.96</v>
      </c>
      <c r="V155">
        <v>27036.76</v>
      </c>
      <c r="W155">
        <v>22551.34</v>
      </c>
      <c r="X155">
        <v>20349.12</v>
      </c>
      <c r="Y155">
        <v>23708.61</v>
      </c>
      <c r="Z155">
        <v>20579.57</v>
      </c>
      <c r="AA155">
        <v>19010.439999999999</v>
      </c>
      <c r="AB155">
        <v>16870.96</v>
      </c>
      <c r="AC155">
        <v>13841.24</v>
      </c>
      <c r="AD155">
        <v>12384.46</v>
      </c>
      <c r="AE155">
        <v>11557.13</v>
      </c>
      <c r="AF155">
        <v>10888.72</v>
      </c>
      <c r="AG155">
        <v>9178.77</v>
      </c>
      <c r="AH155">
        <v>7756.85</v>
      </c>
      <c r="AI155">
        <v>5495.96</v>
      </c>
      <c r="AJ155">
        <v>3019.95</v>
      </c>
      <c r="AK155">
        <v>1864.02</v>
      </c>
      <c r="AL155">
        <v>1385.99</v>
      </c>
      <c r="AM155">
        <v>766.26</v>
      </c>
      <c r="AN155">
        <v>371.27</v>
      </c>
      <c r="AO155">
        <v>192.71</v>
      </c>
      <c r="AP155">
        <v>72.58</v>
      </c>
      <c r="AQ155">
        <v>29.79</v>
      </c>
      <c r="AR155">
        <v>18.010000000000002</v>
      </c>
      <c r="AS155">
        <v>13.04</v>
      </c>
      <c r="AT155">
        <v>10.61</v>
      </c>
      <c r="AU155">
        <v>8.42</v>
      </c>
      <c r="AV155">
        <v>7.05</v>
      </c>
      <c r="AW155">
        <v>5.81</v>
      </c>
      <c r="AX155">
        <v>4.4400000000000004</v>
      </c>
      <c r="AY155">
        <v>3.58</v>
      </c>
      <c r="AZ155">
        <v>2.99</v>
      </c>
      <c r="BA155">
        <v>2.4900000000000002</v>
      </c>
      <c r="BB155">
        <v>2.08</v>
      </c>
      <c r="BC155">
        <v>1.78</v>
      </c>
      <c r="BD155">
        <v>1.57</v>
      </c>
      <c r="BE155">
        <v>1.39</v>
      </c>
      <c r="BF155">
        <v>1.24</v>
      </c>
      <c r="BG155">
        <v>1.1200000000000001</v>
      </c>
      <c r="BH155">
        <v>1</v>
      </c>
      <c r="BI155">
        <v>0.89</v>
      </c>
      <c r="BJ155">
        <v>0.84</v>
      </c>
      <c r="BK155">
        <v>0.79</v>
      </c>
    </row>
    <row r="156" spans="1:63" x14ac:dyDescent="0.25">
      <c r="A156" t="s">
        <v>770</v>
      </c>
      <c r="B156" t="s">
        <v>771</v>
      </c>
      <c r="C156" t="s">
        <v>771</v>
      </c>
      <c r="D156" t="s">
        <v>772</v>
      </c>
      <c r="E156" t="s">
        <v>773</v>
      </c>
      <c r="F156" t="s">
        <v>770</v>
      </c>
      <c r="G156" t="s">
        <v>774</v>
      </c>
      <c r="H156" t="s">
        <v>771</v>
      </c>
      <c r="J156">
        <v>2.54</v>
      </c>
      <c r="K156">
        <v>2.59</v>
      </c>
      <c r="L156">
        <v>2.58</v>
      </c>
      <c r="M156">
        <v>2.64</v>
      </c>
      <c r="N156">
        <v>2.4900000000000002</v>
      </c>
      <c r="O156">
        <v>2.4300000000000002</v>
      </c>
      <c r="P156">
        <v>2.52</v>
      </c>
      <c r="Q156">
        <v>2.5099999999999998</v>
      </c>
      <c r="R156">
        <v>2.41</v>
      </c>
      <c r="S156">
        <v>2.2999999999999998</v>
      </c>
      <c r="T156">
        <v>2.61</v>
      </c>
      <c r="U156">
        <v>2.46</v>
      </c>
      <c r="V156">
        <v>2.17</v>
      </c>
      <c r="W156">
        <v>1.8</v>
      </c>
      <c r="X156">
        <v>1.59</v>
      </c>
      <c r="Y156">
        <v>1.42</v>
      </c>
      <c r="Z156">
        <v>1.45</v>
      </c>
      <c r="AA156">
        <v>1.33</v>
      </c>
      <c r="AB156">
        <v>1.3</v>
      </c>
      <c r="AC156">
        <v>1.1299999999999999</v>
      </c>
      <c r="AD156">
        <v>1</v>
      </c>
      <c r="AE156">
        <v>0.94</v>
      </c>
      <c r="AF156">
        <v>0.91</v>
      </c>
      <c r="AG156">
        <v>1.01</v>
      </c>
      <c r="AH156">
        <v>1.21</v>
      </c>
      <c r="AI156">
        <v>1.46</v>
      </c>
      <c r="AJ156">
        <v>1.35</v>
      </c>
      <c r="AK156">
        <v>1.26</v>
      </c>
      <c r="AL156">
        <v>1.17</v>
      </c>
      <c r="AM156">
        <v>1.1599999999999999</v>
      </c>
      <c r="AN156">
        <v>1.17</v>
      </c>
      <c r="AO156">
        <v>1.26</v>
      </c>
      <c r="AP156">
        <v>1.47</v>
      </c>
      <c r="AQ156">
        <v>1.52</v>
      </c>
      <c r="AR156">
        <v>1.59</v>
      </c>
      <c r="AS156">
        <v>1.54</v>
      </c>
      <c r="AT156">
        <v>1.41</v>
      </c>
      <c r="AU156">
        <v>1.45</v>
      </c>
      <c r="AV156">
        <v>1.99</v>
      </c>
      <c r="AW156">
        <v>1.84</v>
      </c>
      <c r="AX156">
        <v>1.83</v>
      </c>
      <c r="AY156">
        <v>1.84</v>
      </c>
      <c r="AZ156">
        <v>1.79</v>
      </c>
      <c r="BA156">
        <v>1.64</v>
      </c>
      <c r="BB156">
        <v>1.53</v>
      </c>
      <c r="BC156">
        <v>1.45</v>
      </c>
      <c r="BD156">
        <v>1.48</v>
      </c>
      <c r="BE156">
        <v>1.47</v>
      </c>
      <c r="BF156">
        <v>1.45</v>
      </c>
      <c r="BG156">
        <v>1.1100000000000001</v>
      </c>
      <c r="BH156">
        <v>1</v>
      </c>
      <c r="BI156">
        <v>0.93</v>
      </c>
      <c r="BJ156">
        <v>0.88</v>
      </c>
      <c r="BK156">
        <v>0.83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Expenditure to reference year</vt:lpstr>
      <vt:lpstr>Capital maintenance to ref year</vt:lpstr>
      <vt:lpstr>Currency conversion data</vt:lpstr>
    </vt:vector>
  </TitlesOfParts>
  <Company>IRC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Dickinson</dc:creator>
  <cp:lastModifiedBy>Nicolas Dickinson</cp:lastModifiedBy>
  <cp:lastPrinted>2014-07-18T08:04:56Z</cp:lastPrinted>
  <dcterms:created xsi:type="dcterms:W3CDTF">2014-07-17T15:07:33Z</dcterms:created>
  <dcterms:modified xsi:type="dcterms:W3CDTF">2014-09-11T08:50:16Z</dcterms:modified>
</cp:coreProperties>
</file>